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70" yWindow="420" windowWidth="18330" windowHeight="11640"/>
  </bookViews>
  <sheets>
    <sheet name="Сводная таблица результатов" sheetId="1" r:id="rId1"/>
    <sheet name="Таблица начисления очков" sheetId="2" r:id="rId2"/>
    <sheet name="Лист3" sheetId="3" r:id="rId3"/>
    <sheet name="Лист1" sheetId="4" r:id="rId4"/>
    <sheet name="Лист2" sheetId="5" r:id="rId5"/>
  </sheets>
  <definedNames>
    <definedName name="_xlnm.Print_Area" localSheetId="0">'Сводная таблица результатов'!$A$1:$AL$26</definedName>
  </definedNames>
  <calcPr calcId="124519" refMode="R1C1"/>
</workbook>
</file>

<file path=xl/calcChain.xml><?xml version="1.0" encoding="utf-8"?>
<calcChain xmlns="http://schemas.openxmlformats.org/spreadsheetml/2006/main">
  <c r="AF11" i="1"/>
  <c r="AF8"/>
  <c r="AF6"/>
  <c r="N10"/>
  <c r="D6"/>
  <c r="F6"/>
  <c r="H6"/>
  <c r="J6"/>
  <c r="L6"/>
  <c r="N6"/>
  <c r="P6"/>
  <c r="R6"/>
  <c r="T6"/>
  <c r="V6"/>
  <c r="X6"/>
  <c r="D7"/>
  <c r="F7"/>
  <c r="H7"/>
  <c r="J7"/>
  <c r="L7"/>
  <c r="N7"/>
  <c r="P7"/>
  <c r="R7"/>
  <c r="T7"/>
  <c r="V7"/>
  <c r="X7"/>
  <c r="D8"/>
  <c r="F8"/>
  <c r="H8"/>
  <c r="J8"/>
  <c r="L8"/>
  <c r="N8"/>
  <c r="P8"/>
  <c r="R8"/>
  <c r="T8"/>
  <c r="V8"/>
  <c r="X8"/>
  <c r="D9"/>
  <c r="F9"/>
  <c r="H9"/>
  <c r="J9"/>
  <c r="L9"/>
  <c r="N9"/>
  <c r="P9"/>
  <c r="R9"/>
  <c r="T9"/>
  <c r="V9"/>
  <c r="X9"/>
  <c r="D10"/>
  <c r="F10"/>
  <c r="H10"/>
  <c r="J10"/>
  <c r="L10"/>
  <c r="P10"/>
  <c r="R10"/>
  <c r="T10"/>
  <c r="V10"/>
  <c r="X10"/>
  <c r="D11"/>
  <c r="F11"/>
  <c r="H11"/>
  <c r="J11"/>
  <c r="L11"/>
  <c r="N11"/>
  <c r="P11"/>
  <c r="R11"/>
  <c r="T11"/>
  <c r="V11"/>
  <c r="X11"/>
  <c r="D12"/>
  <c r="F12"/>
  <c r="H12"/>
  <c r="J12"/>
  <c r="L12"/>
  <c r="N12"/>
  <c r="P12"/>
  <c r="R12"/>
  <c r="T12"/>
  <c r="V12"/>
  <c r="X12"/>
  <c r="D13"/>
  <c r="F13"/>
  <c r="H13"/>
  <c r="J13"/>
  <c r="L13"/>
  <c r="N13"/>
  <c r="P13"/>
  <c r="R13"/>
  <c r="T13"/>
  <c r="V13"/>
  <c r="X13"/>
  <c r="D14"/>
  <c r="F14"/>
  <c r="H14"/>
  <c r="J14"/>
  <c r="L14"/>
  <c r="N14"/>
  <c r="P14"/>
  <c r="R14"/>
  <c r="T14"/>
  <c r="V14"/>
  <c r="X14"/>
  <c r="D15"/>
  <c r="F15"/>
  <c r="H15"/>
  <c r="J15"/>
  <c r="L15"/>
  <c r="N15"/>
  <c r="P15"/>
  <c r="R15"/>
  <c r="T15"/>
  <c r="V15"/>
  <c r="X15"/>
  <c r="D16"/>
  <c r="F16"/>
  <c r="H16"/>
  <c r="J16"/>
  <c r="L16"/>
  <c r="N16"/>
  <c r="P16"/>
  <c r="R16"/>
  <c r="T16"/>
  <c r="V16"/>
  <c r="X16"/>
  <c r="D17"/>
  <c r="F17"/>
  <c r="H17"/>
  <c r="J17"/>
  <c r="L17"/>
  <c r="N17"/>
  <c r="P17"/>
  <c r="R17"/>
  <c r="T17"/>
  <c r="V17"/>
  <c r="X17"/>
  <c r="D18"/>
  <c r="F18"/>
  <c r="H18"/>
  <c r="J18"/>
  <c r="L18"/>
  <c r="N18"/>
  <c r="P18"/>
  <c r="R18"/>
  <c r="T18"/>
  <c r="V18"/>
  <c r="X18"/>
  <c r="D19"/>
  <c r="F19"/>
  <c r="H19"/>
  <c r="J19"/>
  <c r="L19"/>
  <c r="N19"/>
  <c r="P19"/>
  <c r="R19"/>
  <c r="T19"/>
  <c r="V19"/>
  <c r="X19"/>
  <c r="D20"/>
  <c r="F20"/>
  <c r="H20"/>
  <c r="J20"/>
  <c r="L20"/>
  <c r="N20"/>
  <c r="P20"/>
  <c r="R20"/>
  <c r="T20"/>
  <c r="V20"/>
  <c r="X20"/>
  <c r="D21"/>
  <c r="F21"/>
  <c r="H21"/>
  <c r="J21"/>
  <c r="L21"/>
  <c r="N21"/>
  <c r="P21"/>
  <c r="R21"/>
  <c r="T21"/>
  <c r="V21"/>
  <c r="X21"/>
  <c r="D22"/>
  <c r="F22"/>
  <c r="H22"/>
  <c r="J22"/>
  <c r="L22"/>
  <c r="N22"/>
  <c r="P22"/>
  <c r="R22"/>
  <c r="T22"/>
  <c r="V22"/>
  <c r="X22"/>
  <c r="D23"/>
  <c r="F23"/>
  <c r="H23"/>
  <c r="J23"/>
  <c r="L23"/>
  <c r="N23"/>
  <c r="P23"/>
  <c r="R23"/>
  <c r="T23"/>
  <c r="V23"/>
  <c r="X23"/>
  <c r="D24"/>
  <c r="F24"/>
  <c r="H24"/>
  <c r="J24"/>
  <c r="L24"/>
  <c r="N24"/>
  <c r="P24"/>
  <c r="R24"/>
  <c r="T24"/>
  <c r="V24"/>
  <c r="X24"/>
  <c r="Z6"/>
  <c r="AB6"/>
  <c r="AD6"/>
  <c r="AH6"/>
  <c r="Z7"/>
  <c r="AB7"/>
  <c r="AD7"/>
  <c r="AF7"/>
  <c r="AH7"/>
  <c r="Z8"/>
  <c r="AB8"/>
  <c r="AD8"/>
  <c r="AH8"/>
  <c r="Z9"/>
  <c r="AB9"/>
  <c r="AD9"/>
  <c r="AF9"/>
  <c r="AJ9" s="1"/>
  <c r="AH9"/>
  <c r="Z10"/>
  <c r="AB10"/>
  <c r="AD10"/>
  <c r="AF10"/>
  <c r="AH10"/>
  <c r="Z11"/>
  <c r="AB11"/>
  <c r="AD11"/>
  <c r="AH11"/>
  <c r="Z12"/>
  <c r="AB12"/>
  <c r="AD12"/>
  <c r="AF12"/>
  <c r="AH12"/>
  <c r="Z13"/>
  <c r="AB13"/>
  <c r="AD13"/>
  <c r="AF13"/>
  <c r="AH13"/>
  <c r="Z14"/>
  <c r="AB14"/>
  <c r="AD14"/>
  <c r="AF14"/>
  <c r="AH14"/>
  <c r="Z15"/>
  <c r="AB15"/>
  <c r="AD15"/>
  <c r="AF15"/>
  <c r="AH15"/>
  <c r="Z16"/>
  <c r="AB16"/>
  <c r="AD16"/>
  <c r="AF16"/>
  <c r="AH16"/>
  <c r="Z17"/>
  <c r="AB17"/>
  <c r="AD17"/>
  <c r="AF17"/>
  <c r="AH17"/>
  <c r="Z18"/>
  <c r="AB18"/>
  <c r="AD18"/>
  <c r="AF18"/>
  <c r="AH18"/>
  <c r="Z19"/>
  <c r="AB19"/>
  <c r="AD19"/>
  <c r="AF19"/>
  <c r="AH19"/>
  <c r="Z20"/>
  <c r="AB20"/>
  <c r="AD20"/>
  <c r="AF20"/>
  <c r="AH20"/>
  <c r="Z21"/>
  <c r="AB21"/>
  <c r="AD21"/>
  <c r="AF21"/>
  <c r="AH21"/>
  <c r="Z22"/>
  <c r="AB22"/>
  <c r="AD22"/>
  <c r="AF22"/>
  <c r="AH22"/>
  <c r="Z23"/>
  <c r="AB23"/>
  <c r="AD23"/>
  <c r="AF23"/>
  <c r="AH23"/>
  <c r="Z24"/>
  <c r="AB24"/>
  <c r="AD24"/>
  <c r="AF24"/>
  <c r="AH24"/>
  <c r="D25"/>
  <c r="F25"/>
  <c r="H25"/>
  <c r="J25"/>
  <c r="L25"/>
  <c r="N25"/>
  <c r="P25"/>
  <c r="R25"/>
  <c r="T25"/>
  <c r="V25"/>
  <c r="X25"/>
  <c r="Z25"/>
  <c r="AB25"/>
  <c r="AD25"/>
  <c r="AF25"/>
  <c r="AH25"/>
  <c r="D26"/>
  <c r="F26"/>
  <c r="H26"/>
  <c r="J26"/>
  <c r="L26"/>
  <c r="N26"/>
  <c r="P26"/>
  <c r="R26"/>
  <c r="T26"/>
  <c r="V26"/>
  <c r="X26"/>
  <c r="Z26"/>
  <c r="AB26"/>
  <c r="AD26"/>
  <c r="AF26"/>
  <c r="AH26"/>
  <c r="AJ26" l="1"/>
  <c r="AJ24"/>
  <c r="AJ20"/>
  <c r="AJ16"/>
  <c r="AJ23"/>
  <c r="AJ21"/>
  <c r="AJ22"/>
  <c r="AJ18"/>
  <c r="AJ14"/>
  <c r="AJ10"/>
  <c r="AJ6"/>
  <c r="AJ25"/>
  <c r="AJ19"/>
  <c r="AJ7"/>
  <c r="AJ17"/>
  <c r="AJ13"/>
  <c r="AJ12"/>
  <c r="AJ11"/>
  <c r="AJ15"/>
  <c r="AJ8"/>
</calcChain>
</file>

<file path=xl/sharedStrings.xml><?xml version="1.0" encoding="utf-8"?>
<sst xmlns="http://schemas.openxmlformats.org/spreadsheetml/2006/main" count="126" uniqueCount="60">
  <si>
    <t>№ п/п</t>
  </si>
  <si>
    <t>Команды</t>
  </si>
  <si>
    <t>Шахматы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</si>
  <si>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</si>
  <si>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</si>
  <si>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</si>
  <si>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</si>
  <si>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</si>
  <si>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</si>
  <si>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</si>
  <si>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</si>
  <si>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</si>
  <si>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</si>
  <si>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</si>
  <si>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</si>
  <si>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</si>
  <si>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</si>
  <si>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</si>
  <si>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</si>
  <si>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УОО и П</t>
  </si>
  <si>
    <t>18.</t>
  </si>
  <si>
    <t>Полиатлон</t>
  </si>
  <si>
    <t>Волейбол</t>
  </si>
  <si>
    <t>Мини-футбол</t>
  </si>
  <si>
    <t>Городошный спорт</t>
  </si>
  <si>
    <t>Лёгкая атлетика</t>
  </si>
  <si>
    <t>Спортивное рыболовство</t>
  </si>
  <si>
    <t>19.</t>
  </si>
  <si>
    <t>20.</t>
  </si>
  <si>
    <t>21.</t>
  </si>
  <si>
    <t>Бильярд</t>
  </si>
  <si>
    <t>Стрельба</t>
  </si>
  <si>
    <t>ИТОГ</t>
  </si>
  <si>
    <t>место</t>
  </si>
  <si>
    <t>очки</t>
  </si>
  <si>
    <t>Гиревой спорт</t>
  </si>
  <si>
    <t>Баскетбол</t>
  </si>
  <si>
    <t>Перетягивание каната</t>
  </si>
  <si>
    <t>Военизированная эстафета</t>
  </si>
  <si>
    <t>Лыжные гонки</t>
  </si>
  <si>
    <t>Р.Администрация</t>
  </si>
  <si>
    <t>ПО "Каргасокское"</t>
  </si>
  <si>
    <t>ООО "Нефтебаза"</t>
  </si>
  <si>
    <t xml:space="preserve">УОО и П </t>
  </si>
  <si>
    <t>ООО "Нефтебаза</t>
  </si>
  <si>
    <t>"КРОСС Нации"</t>
  </si>
  <si>
    <t xml:space="preserve">Настольный теннис </t>
  </si>
  <si>
    <t>СМБ</t>
  </si>
  <si>
    <t>"Позитив "</t>
  </si>
  <si>
    <t>КСОШ № 2</t>
  </si>
  <si>
    <t>ДЮСШ</t>
  </si>
  <si>
    <t>Павлово</t>
  </si>
  <si>
    <t>РОВД</t>
  </si>
  <si>
    <t>"Позитив"</t>
  </si>
  <si>
    <t>Сводная таблица результатов круглогодичной спартакиады среди предприятий Каргасоксого района, за 2013 год</t>
  </si>
  <si>
    <t>Техникум</t>
  </si>
  <si>
    <t>Новоюгино</t>
  </si>
  <si>
    <t>КСОШ № 1</t>
  </si>
  <si>
    <t>ЦРБ</t>
  </si>
  <si>
    <t>МЧС</t>
  </si>
</sst>
</file>

<file path=xl/styles.xml><?xml version="1.0" encoding="utf-8"?>
<styleSheet xmlns="http://schemas.openxmlformats.org/spreadsheetml/2006/main">
  <fonts count="32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indexed="10"/>
      <name val="Arial Cyr"/>
      <charset val="204"/>
    </font>
    <font>
      <b/>
      <sz val="10"/>
      <name val="Arial Cyr"/>
      <charset val="204"/>
    </font>
    <font>
      <i/>
      <sz val="12"/>
      <name val="Arial"/>
      <family val="2"/>
      <charset val="204"/>
    </font>
    <font>
      <i/>
      <sz val="18"/>
      <name val="Arial Cyr"/>
      <charset val="204"/>
    </font>
    <font>
      <i/>
      <sz val="14"/>
      <color indexed="57"/>
      <name val="Arial"/>
      <family val="2"/>
      <charset val="204"/>
    </font>
    <font>
      <i/>
      <sz val="14"/>
      <name val="Arial"/>
      <family val="2"/>
      <charset val="204"/>
    </font>
    <font>
      <sz val="14"/>
      <color indexed="57"/>
      <name val="Arial"/>
      <family val="2"/>
      <charset val="204"/>
    </font>
    <font>
      <b/>
      <i/>
      <sz val="16"/>
      <color indexed="10"/>
      <name val="Arial"/>
      <family val="2"/>
      <charset val="204"/>
    </font>
    <font>
      <b/>
      <i/>
      <sz val="16"/>
      <color indexed="10"/>
      <name val="Arial Cyr"/>
      <charset val="204"/>
    </font>
    <font>
      <b/>
      <sz val="16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/>
    <xf numFmtId="0" fontId="4" fillId="0" borderId="0" xfId="0" applyFont="1"/>
    <xf numFmtId="0" fontId="3" fillId="24" borderId="11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3" fillId="24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3" fillId="24" borderId="2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16" xfId="0" applyFont="1" applyBorder="1" applyAlignment="1">
      <alignment horizontal="right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right" vertical="center" wrapText="1"/>
    </xf>
    <xf numFmtId="0" fontId="3" fillId="24" borderId="24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right" vertical="center"/>
    </xf>
    <xf numFmtId="0" fontId="3" fillId="24" borderId="25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3" fillId="24" borderId="26" xfId="0" applyFont="1" applyFill="1" applyBorder="1" applyAlignment="1">
      <alignment horizontal="center" vertical="center"/>
    </xf>
    <xf numFmtId="1" fontId="8" fillId="0" borderId="27" xfId="0" applyNumberFormat="1" applyFont="1" applyBorder="1" applyAlignment="1">
      <alignment horizontal="center" vertical="center" wrapText="1"/>
    </xf>
    <xf numFmtId="1" fontId="9" fillId="25" borderId="28" xfId="0" applyNumberFormat="1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1" fontId="8" fillId="0" borderId="29" xfId="0" applyNumberFormat="1" applyFont="1" applyBorder="1" applyAlignment="1">
      <alignment horizontal="center" vertical="center" wrapText="1"/>
    </xf>
    <xf numFmtId="1" fontId="9" fillId="25" borderId="30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1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1" fontId="10" fillId="0" borderId="33" xfId="0" applyNumberFormat="1" applyFont="1" applyBorder="1" applyAlignment="1">
      <alignment horizontal="center" vertical="center"/>
    </xf>
    <xf numFmtId="1" fontId="9" fillId="25" borderId="34" xfId="0" applyNumberFormat="1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1" fontId="9" fillId="25" borderId="37" xfId="0" applyNumberFormat="1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1" fontId="11" fillId="0" borderId="39" xfId="0" applyNumberFormat="1" applyFont="1" applyBorder="1" applyAlignment="1">
      <alignment horizontal="center" vertical="center" wrapText="1"/>
    </xf>
    <xf numFmtId="0" fontId="0" fillId="0" borderId="31" xfId="0" applyBorder="1"/>
    <xf numFmtId="1" fontId="11" fillId="0" borderId="30" xfId="0" applyNumberFormat="1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26" borderId="31" xfId="0" applyFont="1" applyFill="1" applyBorder="1" applyAlignment="1">
      <alignment horizontal="center" vertical="center" wrapText="1"/>
    </xf>
    <xf numFmtId="0" fontId="3" fillId="24" borderId="45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46" xfId="0" applyFont="1" applyFill="1" applyBorder="1" applyAlignment="1">
      <alignment horizontal="center" vertical="center" wrapText="1"/>
    </xf>
    <xf numFmtId="0" fontId="3" fillId="24" borderId="49" xfId="0" applyFont="1" applyFill="1" applyBorder="1" applyAlignment="1">
      <alignment horizontal="center" vertical="center" wrapText="1"/>
    </xf>
    <xf numFmtId="0" fontId="3" fillId="24" borderId="25" xfId="0" applyFont="1" applyFill="1" applyBorder="1" applyAlignment="1">
      <alignment horizontal="center" vertical="center" wrapText="1"/>
    </xf>
    <xf numFmtId="0" fontId="3" fillId="24" borderId="50" xfId="0" applyFont="1" applyFill="1" applyBorder="1" applyAlignment="1">
      <alignment horizontal="center" vertical="center" wrapText="1"/>
    </xf>
    <xf numFmtId="0" fontId="13" fillId="24" borderId="51" xfId="0" applyFont="1" applyFill="1" applyBorder="1" applyAlignment="1">
      <alignment horizontal="center" vertical="center" wrapText="1"/>
    </xf>
    <xf numFmtId="0" fontId="13" fillId="24" borderId="52" xfId="0" applyFont="1" applyFill="1" applyBorder="1" applyAlignment="1">
      <alignment horizontal="center" vertical="center" wrapText="1"/>
    </xf>
    <xf numFmtId="0" fontId="13" fillId="24" borderId="53" xfId="0" applyFont="1" applyFill="1" applyBorder="1" applyAlignment="1">
      <alignment horizontal="center" vertical="center" wrapText="1"/>
    </xf>
    <xf numFmtId="0" fontId="13" fillId="24" borderId="0" xfId="0" applyFont="1" applyFill="1" applyBorder="1" applyAlignment="1">
      <alignment horizontal="center" vertical="center" wrapText="1"/>
    </xf>
    <xf numFmtId="0" fontId="13" fillId="24" borderId="54" xfId="0" applyFont="1" applyFill="1" applyBorder="1" applyAlignment="1">
      <alignment horizontal="center" vertical="center" wrapText="1"/>
    </xf>
    <xf numFmtId="0" fontId="13" fillId="24" borderId="55" xfId="0" applyFont="1" applyFill="1" applyBorder="1" applyAlignment="1">
      <alignment horizontal="center" vertical="center" wrapText="1"/>
    </xf>
    <xf numFmtId="0" fontId="3" fillId="24" borderId="41" xfId="0" applyFont="1" applyFill="1" applyBorder="1" applyAlignment="1">
      <alignment horizontal="center" vertical="center" wrapText="1"/>
    </xf>
    <xf numFmtId="0" fontId="3" fillId="24" borderId="42" xfId="0" applyFont="1" applyFill="1" applyBorder="1" applyAlignment="1">
      <alignment horizontal="center" vertical="center" wrapText="1"/>
    </xf>
    <xf numFmtId="0" fontId="3" fillId="24" borderId="31" xfId="0" applyFont="1" applyFill="1" applyBorder="1" applyAlignment="1">
      <alignment horizontal="center" vertical="center" wrapText="1"/>
    </xf>
    <xf numFmtId="0" fontId="3" fillId="24" borderId="30" xfId="0" applyFont="1" applyFill="1" applyBorder="1" applyAlignment="1">
      <alignment horizontal="center" vertical="center" wrapText="1"/>
    </xf>
    <xf numFmtId="0" fontId="3" fillId="24" borderId="47" xfId="0" applyFont="1" applyFill="1" applyBorder="1" applyAlignment="1">
      <alignment horizontal="center" vertical="center" wrapText="1"/>
    </xf>
    <xf numFmtId="0" fontId="3" fillId="24" borderId="48" xfId="0" applyFont="1" applyFill="1" applyBorder="1" applyAlignment="1">
      <alignment horizontal="center" vertical="center" wrapText="1"/>
    </xf>
    <xf numFmtId="0" fontId="3" fillId="24" borderId="32" xfId="0" applyFont="1" applyFill="1" applyBorder="1" applyAlignment="1">
      <alignment horizontal="center" vertical="center" wrapText="1"/>
    </xf>
    <xf numFmtId="0" fontId="3" fillId="24" borderId="37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top" wrapText="1"/>
    </xf>
    <xf numFmtId="0" fontId="3" fillId="24" borderId="43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44" xfId="0" applyFont="1" applyFill="1" applyBorder="1" applyAlignment="1">
      <alignment horizontal="center" vertical="center" wrapText="1"/>
    </xf>
    <xf numFmtId="0" fontId="3" fillId="24" borderId="47" xfId="0" applyNumberFormat="1" applyFont="1" applyFill="1" applyBorder="1" applyAlignment="1">
      <alignment horizontal="center" vertical="center" wrapText="1"/>
    </xf>
    <xf numFmtId="0" fontId="3" fillId="24" borderId="48" xfId="0" applyNumberFormat="1" applyFont="1" applyFill="1" applyBorder="1" applyAlignment="1">
      <alignment horizontal="center" vertical="center" wrapText="1"/>
    </xf>
    <xf numFmtId="0" fontId="3" fillId="24" borderId="32" xfId="0" applyNumberFormat="1" applyFont="1" applyFill="1" applyBorder="1" applyAlignment="1">
      <alignment horizontal="center" vertical="center" wrapText="1"/>
    </xf>
    <xf numFmtId="0" fontId="3" fillId="24" borderId="37" xfId="0" applyNumberFormat="1" applyFont="1" applyFill="1" applyBorder="1" applyAlignment="1">
      <alignment horizontal="center" vertical="center" wrapText="1"/>
    </xf>
    <xf numFmtId="0" fontId="3" fillId="24" borderId="41" xfId="0" applyNumberFormat="1" applyFont="1" applyFill="1" applyBorder="1" applyAlignment="1">
      <alignment horizontal="center" vertical="center" wrapText="1"/>
    </xf>
    <xf numFmtId="0" fontId="3" fillId="24" borderId="42" xfId="0" applyNumberFormat="1" applyFont="1" applyFill="1" applyBorder="1" applyAlignment="1">
      <alignment horizontal="center" vertical="center" wrapText="1"/>
    </xf>
    <xf numFmtId="0" fontId="3" fillId="24" borderId="31" xfId="0" applyNumberFormat="1" applyFont="1" applyFill="1" applyBorder="1" applyAlignment="1">
      <alignment horizontal="center" vertical="center" wrapText="1"/>
    </xf>
    <xf numFmtId="0" fontId="3" fillId="24" borderId="30" xfId="0" applyNumberFormat="1" applyFont="1" applyFill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5"/>
  <sheetViews>
    <sheetView showGridLines="0" tabSelected="1" view="pageBreakPreview" zoomScale="71" zoomScaleNormal="120" zoomScaleSheetLayoutView="71" workbookViewId="0">
      <pane xSplit="2" ySplit="4" topLeftCell="P5" activePane="bottomRight" state="frozen"/>
      <selection pane="topRight" activeCell="C1" sqref="C1"/>
      <selection pane="bottomLeft" activeCell="A5" sqref="A5"/>
      <selection pane="bottomRight" activeCell="AD17" sqref="AD17"/>
    </sheetView>
  </sheetViews>
  <sheetFormatPr defaultRowHeight="12.75"/>
  <cols>
    <col min="1" max="1" width="5.28515625" customWidth="1"/>
    <col min="2" max="2" width="23.5703125" customWidth="1"/>
    <col min="27" max="27" width="9.140625" customWidth="1"/>
    <col min="37" max="37" width="22.42578125" customWidth="1"/>
    <col min="38" max="38" width="5.140625" customWidth="1"/>
  </cols>
  <sheetData>
    <row r="1" spans="1:38" ht="55.5" customHeight="1" thickBot="1">
      <c r="A1" s="70" t="s">
        <v>54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</row>
    <row r="2" spans="1:38" ht="16.5" customHeight="1" thickTop="1">
      <c r="A2" s="71" t="s">
        <v>0</v>
      </c>
      <c r="B2" s="50" t="s">
        <v>1</v>
      </c>
      <c r="C2" s="62" t="s">
        <v>21</v>
      </c>
      <c r="D2" s="63"/>
      <c r="E2" s="74" t="s">
        <v>22</v>
      </c>
      <c r="F2" s="75"/>
      <c r="G2" s="62" t="s">
        <v>46</v>
      </c>
      <c r="H2" s="63"/>
      <c r="I2" s="62" t="s">
        <v>45</v>
      </c>
      <c r="J2" s="63"/>
      <c r="K2" s="66" t="s">
        <v>2</v>
      </c>
      <c r="L2" s="67"/>
      <c r="M2" s="78" t="s">
        <v>38</v>
      </c>
      <c r="N2" s="79"/>
      <c r="O2" s="66" t="s">
        <v>23</v>
      </c>
      <c r="P2" s="67"/>
      <c r="Q2" s="62" t="s">
        <v>24</v>
      </c>
      <c r="R2" s="63"/>
      <c r="S2" s="66" t="s">
        <v>37</v>
      </c>
      <c r="T2" s="67"/>
      <c r="U2" s="62" t="s">
        <v>25</v>
      </c>
      <c r="V2" s="63"/>
      <c r="W2" s="66" t="s">
        <v>36</v>
      </c>
      <c r="X2" s="67"/>
      <c r="Y2" s="62" t="s">
        <v>35</v>
      </c>
      <c r="Z2" s="63"/>
      <c r="AA2" s="66" t="s">
        <v>26</v>
      </c>
      <c r="AB2" s="67"/>
      <c r="AC2" s="62" t="s">
        <v>30</v>
      </c>
      <c r="AD2" s="63"/>
      <c r="AE2" s="66" t="s">
        <v>31</v>
      </c>
      <c r="AF2" s="67"/>
      <c r="AG2" s="62" t="s">
        <v>39</v>
      </c>
      <c r="AH2" s="63"/>
      <c r="AI2" s="56" t="s">
        <v>32</v>
      </c>
      <c r="AJ2" s="57"/>
      <c r="AK2" s="50" t="s">
        <v>1</v>
      </c>
      <c r="AL2" s="53" t="s">
        <v>0</v>
      </c>
    </row>
    <row r="3" spans="1:38" ht="15.75" customHeight="1">
      <c r="A3" s="72"/>
      <c r="B3" s="51"/>
      <c r="C3" s="64"/>
      <c r="D3" s="65"/>
      <c r="E3" s="76"/>
      <c r="F3" s="77"/>
      <c r="G3" s="64"/>
      <c r="H3" s="65"/>
      <c r="I3" s="64"/>
      <c r="J3" s="65"/>
      <c r="K3" s="68"/>
      <c r="L3" s="69"/>
      <c r="M3" s="80"/>
      <c r="N3" s="81"/>
      <c r="O3" s="68"/>
      <c r="P3" s="69"/>
      <c r="Q3" s="64"/>
      <c r="R3" s="65"/>
      <c r="S3" s="68"/>
      <c r="T3" s="69"/>
      <c r="U3" s="64"/>
      <c r="V3" s="65"/>
      <c r="W3" s="68"/>
      <c r="X3" s="69"/>
      <c r="Y3" s="64"/>
      <c r="Z3" s="65"/>
      <c r="AA3" s="68"/>
      <c r="AB3" s="69"/>
      <c r="AC3" s="64"/>
      <c r="AD3" s="65"/>
      <c r="AE3" s="68"/>
      <c r="AF3" s="69"/>
      <c r="AG3" s="64"/>
      <c r="AH3" s="65"/>
      <c r="AI3" s="58"/>
      <c r="AJ3" s="59"/>
      <c r="AK3" s="51"/>
      <c r="AL3" s="54"/>
    </row>
    <row r="4" spans="1:38" ht="21.75" customHeight="1">
      <c r="A4" s="72"/>
      <c r="B4" s="51"/>
      <c r="C4" s="64"/>
      <c r="D4" s="65"/>
      <c r="E4" s="76"/>
      <c r="F4" s="77"/>
      <c r="G4" s="64"/>
      <c r="H4" s="65"/>
      <c r="I4" s="64"/>
      <c r="J4" s="65"/>
      <c r="K4" s="68"/>
      <c r="L4" s="69"/>
      <c r="M4" s="80"/>
      <c r="N4" s="81"/>
      <c r="O4" s="68"/>
      <c r="P4" s="69"/>
      <c r="Q4" s="64"/>
      <c r="R4" s="65"/>
      <c r="S4" s="68"/>
      <c r="T4" s="69"/>
      <c r="U4" s="64"/>
      <c r="V4" s="65"/>
      <c r="W4" s="68"/>
      <c r="X4" s="69"/>
      <c r="Y4" s="64"/>
      <c r="Z4" s="65"/>
      <c r="AA4" s="68"/>
      <c r="AB4" s="69"/>
      <c r="AC4" s="64"/>
      <c r="AD4" s="65"/>
      <c r="AE4" s="68"/>
      <c r="AF4" s="69"/>
      <c r="AG4" s="64"/>
      <c r="AH4" s="65"/>
      <c r="AI4" s="60"/>
      <c r="AJ4" s="61"/>
      <c r="AK4" s="51"/>
      <c r="AL4" s="54"/>
    </row>
    <row r="5" spans="1:38" ht="26.25" customHeight="1" thickBot="1">
      <c r="A5" s="73"/>
      <c r="B5" s="52"/>
      <c r="C5" s="5" t="s">
        <v>33</v>
      </c>
      <c r="D5" s="10" t="s">
        <v>34</v>
      </c>
      <c r="E5" s="11" t="s">
        <v>33</v>
      </c>
      <c r="F5" s="9" t="s">
        <v>34</v>
      </c>
      <c r="G5" s="5" t="s">
        <v>33</v>
      </c>
      <c r="H5" s="10" t="s">
        <v>34</v>
      </c>
      <c r="I5" s="5" t="s">
        <v>33</v>
      </c>
      <c r="J5" s="10" t="s">
        <v>34</v>
      </c>
      <c r="K5" s="11" t="s">
        <v>33</v>
      </c>
      <c r="L5" s="9" t="s">
        <v>34</v>
      </c>
      <c r="M5" s="5" t="s">
        <v>33</v>
      </c>
      <c r="N5" s="10" t="s">
        <v>34</v>
      </c>
      <c r="O5" s="11" t="s">
        <v>33</v>
      </c>
      <c r="P5" s="9" t="s">
        <v>34</v>
      </c>
      <c r="Q5" s="5" t="s">
        <v>33</v>
      </c>
      <c r="R5" s="10" t="s">
        <v>34</v>
      </c>
      <c r="S5" s="11" t="s">
        <v>33</v>
      </c>
      <c r="T5" s="9" t="s">
        <v>34</v>
      </c>
      <c r="U5" s="5" t="s">
        <v>33</v>
      </c>
      <c r="V5" s="10" t="s">
        <v>34</v>
      </c>
      <c r="W5" s="11" t="s">
        <v>33</v>
      </c>
      <c r="X5" s="9" t="s">
        <v>34</v>
      </c>
      <c r="Y5" s="5" t="s">
        <v>33</v>
      </c>
      <c r="Z5" s="10" t="s">
        <v>34</v>
      </c>
      <c r="AA5" s="11" t="s">
        <v>33</v>
      </c>
      <c r="AB5" s="9" t="s">
        <v>34</v>
      </c>
      <c r="AC5" s="5" t="s">
        <v>33</v>
      </c>
      <c r="AD5" s="10" t="s">
        <v>34</v>
      </c>
      <c r="AE5" s="11" t="s">
        <v>33</v>
      </c>
      <c r="AF5" s="9" t="s">
        <v>34</v>
      </c>
      <c r="AG5" s="5" t="s">
        <v>33</v>
      </c>
      <c r="AH5" s="10" t="s">
        <v>34</v>
      </c>
      <c r="AI5" s="5" t="s">
        <v>33</v>
      </c>
      <c r="AJ5" s="9" t="s">
        <v>34</v>
      </c>
      <c r="AK5" s="52"/>
      <c r="AL5" s="55"/>
    </row>
    <row r="6" spans="1:38" ht="39" customHeight="1" thickTop="1">
      <c r="A6" s="12" t="s">
        <v>3</v>
      </c>
      <c r="B6" s="13" t="s">
        <v>40</v>
      </c>
      <c r="C6" s="28">
        <v>4</v>
      </c>
      <c r="D6" s="29">
        <f>IF(C6&gt;0,LOOKUP(C6,'Таблица начисления очков'!$A$1:'Таблица начисления очков'!$A$20,'Таблица начисления очков'!$B$1:'Таблица начисления очков'!$B$20),0)</f>
        <v>33</v>
      </c>
      <c r="E6" s="30">
        <v>6</v>
      </c>
      <c r="F6" s="29">
        <f>IF(E6&gt;0,LOOKUP(E6,'Таблица начисления очков'!$A$1:'Таблица начисления очков'!$A$20,'Таблица начисления очков'!$B$1:'Таблица начисления очков'!$B$20),0)</f>
        <v>29</v>
      </c>
      <c r="G6" s="30">
        <v>1</v>
      </c>
      <c r="H6" s="29">
        <f>IF(G6&gt;0,LOOKUP(G6,'Таблица начисления очков'!$A$1:'Таблица начисления очков'!$A$20,'Таблица начисления очков'!$B$1:'Таблица начисления очков'!$B$20),0)</f>
        <v>42</v>
      </c>
      <c r="I6" s="30">
        <v>2</v>
      </c>
      <c r="J6" s="29">
        <f>IF(I6&gt;0,LOOKUP(I6,'Таблица начисления очков'!$A$1:'Таблица начисления очков'!$A$20,'Таблица начисления очков'!$B$1:'Таблица начисления очков'!$B$20),0)</f>
        <v>39</v>
      </c>
      <c r="K6" s="42">
        <v>5</v>
      </c>
      <c r="L6" s="29">
        <f>IF(K6&gt;0,LOOKUP(K6,'Таблица начисления очков'!$A$1:'Таблица начисления очков'!$A$20,'Таблица начисления очков'!$B$1:'Таблица начисления очков'!$B$20),0)</f>
        <v>31</v>
      </c>
      <c r="M6" s="30"/>
      <c r="N6" s="29">
        <f>IF(M6&gt;0,LOOKUP(M6,'Таблица начисления очков'!$A$1:'Таблица начисления очков'!$A$20,'Таблица начисления очков'!$B$1:'Таблица начисления очков'!$B$20),0)</f>
        <v>0</v>
      </c>
      <c r="O6" s="30">
        <v>5</v>
      </c>
      <c r="P6" s="32">
        <f>IF(O6&gt;0,LOOKUP(O6,'Таблица начисления очков'!$A$1:'Таблица начисления очков'!$A$20,'Таблица начисления очков'!$B$1:'Таблица начисления очков'!$B$20),0)</f>
        <v>31</v>
      </c>
      <c r="Q6" s="30">
        <v>4</v>
      </c>
      <c r="R6" s="29">
        <f>IF(Q6&gt;0,LOOKUP(Q6,'Таблица начисления очков'!$A$1:'Таблица начисления очков'!$A$20,'Таблица начисления очков'!$B$1:'Таблица начисления очков'!$B$20),0)</f>
        <v>33</v>
      </c>
      <c r="S6" s="30">
        <v>4</v>
      </c>
      <c r="T6" s="32">
        <f>IF(S6&gt;0,LOOKUP(S6,'Таблица начисления очков'!$A$1:'Таблица начисления очков'!$A$20,'Таблица начисления очков'!$B$1:'Таблица начисления очков'!$B$20),0)</f>
        <v>33</v>
      </c>
      <c r="U6" s="30">
        <v>5</v>
      </c>
      <c r="V6" s="29">
        <f>IF(U6&gt;0,LOOKUP(U6,'Таблица начисления очков'!$A$1:'Таблица начисления очков'!$A$20,'Таблица начисления очков'!$B$1:'Таблица начисления очков'!$B$20),0)</f>
        <v>31</v>
      </c>
      <c r="W6" s="30">
        <v>3</v>
      </c>
      <c r="X6" s="29">
        <f>IF(W6&gt;0,LOOKUP(W6,'Таблица начисления очков'!$A$1:'Таблица начисления очков'!$A$20,'Таблица начисления очков'!$B$1:'Таблица начисления очков'!$B$20),0)</f>
        <v>36</v>
      </c>
      <c r="Y6" s="30">
        <v>4</v>
      </c>
      <c r="Z6" s="29">
        <f>IF(Y6&gt;0,LOOKUP(Y6,'Таблица начисления очков'!$A$1:'Таблица начисления очков'!$A$20,'Таблица начисления очков'!$B$1:'Таблица начисления очков'!$B$20),0)</f>
        <v>33</v>
      </c>
      <c r="AA6" s="30"/>
      <c r="AB6" s="29">
        <f>IF(AA6&gt;0,LOOKUP(AA6,'Таблица начисления очков'!$A$1:'Таблица начисления очков'!$A$20,'Таблица начисления очков'!$B$1:'Таблица начисления очков'!$B$20),0)</f>
        <v>0</v>
      </c>
      <c r="AC6" s="30">
        <v>8</v>
      </c>
      <c r="AD6" s="29">
        <f>IF(AC6&gt;0,LOOKUP(AC6,'Таблица начисления очков'!$A$1:'Таблица начисления очков'!$A$20,'Таблица начисления очков'!$B$1:'Таблица начисления очков'!$B$20),0)</f>
        <v>25</v>
      </c>
      <c r="AE6" s="30">
        <v>3</v>
      </c>
      <c r="AF6" s="32">
        <f>IF(AE6&gt;0,LOOKUP(AE6,'Таблица начисления очков'!$A$1:'Таблица начисления очков'!$A$20,'Таблица начисления очков'!$B$1:'Таблица начисления очков'!$B$20),0)</f>
        <v>36</v>
      </c>
      <c r="AG6" s="30">
        <v>4</v>
      </c>
      <c r="AH6" s="29">
        <f>IF(AG6&gt;0,LOOKUP(AG6,'Таблица начисления очков'!$A$1:'Таблица начисления очков'!$A$20,'Таблица начисления очков'!$B$1:'Таблица начисления очков'!$B$20),0)</f>
        <v>33</v>
      </c>
      <c r="AI6" s="44"/>
      <c r="AJ6" s="45">
        <f t="shared" ref="AJ6:AJ26" si="0">D6+F6+H6+J6+L6+N6+P6+R6+T6+V6+X6+Z6+AB6+AD6+AF6+AH6</f>
        <v>465</v>
      </c>
      <c r="AK6" s="20" t="s">
        <v>40</v>
      </c>
      <c r="AL6" s="21" t="s">
        <v>3</v>
      </c>
    </row>
    <row r="7" spans="1:38" ht="39" customHeight="1">
      <c r="A7" s="14" t="s">
        <v>4</v>
      </c>
      <c r="B7" s="15" t="s">
        <v>41</v>
      </c>
      <c r="C7" s="31">
        <v>8</v>
      </c>
      <c r="D7" s="32">
        <f>IF(C7&gt;0,LOOKUP(C7,'Таблица начисления очков'!$A$1:'Таблица начисления очков'!$A$20,'Таблица начисления очков'!$B$1:'Таблица начисления очков'!$B$20),0)</f>
        <v>25</v>
      </c>
      <c r="E7" s="33"/>
      <c r="F7" s="32">
        <f>IF(E7&gt;0,LOOKUP(E7,'Таблица начисления очков'!$A$1:'Таблица начисления очков'!$A$20,'Таблица начисления очков'!$B$1:'Таблица начисления очков'!$B$20),0)</f>
        <v>0</v>
      </c>
      <c r="G7" s="33"/>
      <c r="H7" s="32">
        <f>IF(G7&gt;0,LOOKUP(G7,'Таблица начисления очков'!$A$1:'Таблица начисления очков'!$A$20,'Таблица начисления очков'!$B$1:'Таблица начисления очков'!$B$20),0)</f>
        <v>0</v>
      </c>
      <c r="I7" s="33"/>
      <c r="J7" s="32">
        <f>IF(I7&gt;0,LOOKUP(I7,'Таблица начисления очков'!$A$1:'Таблица начисления очков'!$A$20,'Таблица начисления очков'!$B$1:'Таблица начисления очков'!$B$20),0)</f>
        <v>0</v>
      </c>
      <c r="K7" s="33"/>
      <c r="L7" s="32">
        <f>IF(K7&gt;0,LOOKUP(K7,'Таблица начисления очков'!$A$1:'Таблица начисления очков'!$A$20,'Таблица начисления очков'!$B$1:'Таблица начисления очков'!$B$20),0)</f>
        <v>0</v>
      </c>
      <c r="M7" s="33"/>
      <c r="N7" s="32">
        <f>IF(M7&gt;0,LOOKUP(M7,'Таблица начисления очков'!$A$1:'Таблица начисления очков'!$A$20,'Таблица начисления очков'!$B$1:'Таблица начисления очков'!$B$20),0)</f>
        <v>0</v>
      </c>
      <c r="O7" s="33"/>
      <c r="P7" s="32">
        <f>IF(O7&gt;0,LOOKUP(O7,'Таблица начисления очков'!$A$1:'Таблица начисления очков'!$A$20,'Таблица начисления очков'!$B$1:'Таблица начисления очков'!$B$20),0)</f>
        <v>0</v>
      </c>
      <c r="Q7" s="33">
        <v>7</v>
      </c>
      <c r="R7" s="32">
        <f>IF(Q7&gt;0,LOOKUP(Q7,'Таблица начисления очков'!$A$1:'Таблица начисления очков'!$A$20,'Таблица начисления очков'!$B$1:'Таблица начисления очков'!$B$20),0)</f>
        <v>27</v>
      </c>
      <c r="S7" s="33"/>
      <c r="T7" s="32">
        <f>IF(S7&gt;0,LOOKUP(S7,'Таблица начисления очков'!$A$1:'Таблица начисления очков'!$A$20,'Таблица начисления очков'!$B$1:'Таблица начисления очков'!$B$20),0)</f>
        <v>0</v>
      </c>
      <c r="U7" s="33">
        <v>8</v>
      </c>
      <c r="V7" s="32">
        <f>IF(U7&gt;0,LOOKUP(U7,'Таблица начисления очков'!$A$1:'Таблица начисления очков'!$A$20,'Таблица начисления очков'!$B$1:'Таблица начисления очков'!$B$20),0)</f>
        <v>25</v>
      </c>
      <c r="W7" s="33"/>
      <c r="X7" s="32">
        <f>IF(W7&gt;0,LOOKUP(W7,'Таблица начисления очков'!$A$1:'Таблица начисления очков'!$A$20,'Таблица начисления очков'!$B$1:'Таблица начисления очков'!$B$20),0)</f>
        <v>0</v>
      </c>
      <c r="Y7" s="33"/>
      <c r="Z7" s="32">
        <f>IF(Y7&gt;0,LOOKUP(Y7,'Таблица начисления очков'!$A$1:'Таблица начисления очков'!$A$20,'Таблица начисления очков'!$B$1:'Таблица начисления очков'!$B$20),0)</f>
        <v>0</v>
      </c>
      <c r="AA7" s="33"/>
      <c r="AB7" s="32">
        <f>IF(AA7&gt;0,LOOKUP(AA7,'Таблица начисления очков'!$A$1:'Таблица начисления очков'!$A$20,'Таблица начисления очков'!$B$1:'Таблица начисления очков'!$B$20),0)</f>
        <v>0</v>
      </c>
      <c r="AC7" s="33"/>
      <c r="AD7" s="32">
        <f>IF(AC7&gt;0,LOOKUP(AC7,'Таблица начисления очков'!$A$1:'Таблица начисления очков'!$A$20,'Таблица начисления очков'!$B$1:'Таблица начисления очков'!$B$20),0)</f>
        <v>0</v>
      </c>
      <c r="AE7" s="33"/>
      <c r="AF7" s="43">
        <f>IF(AE7&gt;0,LOOKUP(AE7,'Таблица начисления очков'!$A$1:'Таблица начисления очков'!$A$20,'Таблица начисления очков'!$B$1:'Таблица начисления очков'!$B$20),0)</f>
        <v>0</v>
      </c>
      <c r="AG7" s="33">
        <v>6</v>
      </c>
      <c r="AH7" s="32">
        <f>IF(AG7&gt;0,LOOKUP(AG7,'Таблица начисления очков'!$A$1:'Таблица начисления очков'!$A$20,'Таблица начисления очков'!$B$1:'Таблица начисления очков'!$B$20),0)</f>
        <v>29</v>
      </c>
      <c r="AI7" s="46"/>
      <c r="AJ7" s="47">
        <f t="shared" si="0"/>
        <v>106</v>
      </c>
      <c r="AK7" s="22" t="s">
        <v>41</v>
      </c>
      <c r="AL7" s="23" t="s">
        <v>4</v>
      </c>
    </row>
    <row r="8" spans="1:38" ht="39" customHeight="1">
      <c r="A8" s="14" t="s">
        <v>5</v>
      </c>
      <c r="B8" s="15" t="s">
        <v>48</v>
      </c>
      <c r="C8" s="31">
        <v>1</v>
      </c>
      <c r="D8" s="32">
        <f>IF(C8&gt;0,LOOKUP(C8,'Таблица начисления очков'!$A$1:'Таблица начисления очков'!$A$20,'Таблица начисления очков'!$B$1:'Таблица начисления очков'!$B$20),0)</f>
        <v>42</v>
      </c>
      <c r="E8" s="33">
        <v>9</v>
      </c>
      <c r="F8" s="32">
        <f>IF(E8&gt;0,LOOKUP(E8,'Таблица начисления очков'!$A$1:'Таблица начисления очков'!$A$20,'Таблица начисления очков'!$B$1:'Таблица начисления очков'!$B$20),0)</f>
        <v>22</v>
      </c>
      <c r="G8" s="33">
        <v>2</v>
      </c>
      <c r="H8" s="32">
        <f>IF(G8&gt;0,LOOKUP(G8,'Таблица начисления очков'!$A$1:'Таблица начисления очков'!$A$20,'Таблица начисления очков'!$B$1:'Таблица начисления очков'!$B$20),0)</f>
        <v>39</v>
      </c>
      <c r="I8" s="33">
        <v>1</v>
      </c>
      <c r="J8" s="32">
        <f>IF(I8&gt;0,LOOKUP(I8,'Таблица начисления очков'!$A$1:'Таблица начисления очков'!$A$20,'Таблица начисления очков'!$B$1:'Таблица начисления очков'!$B$20),0)</f>
        <v>42</v>
      </c>
      <c r="K8" s="33">
        <v>2</v>
      </c>
      <c r="L8" s="32">
        <f>IF(K8&gt;0,LOOKUP(K8,'Таблица начисления очков'!$A$1:'Таблица начисления очков'!$A$20,'Таблица начисления очков'!$B$1:'Таблица начисления очков'!$B$20),0)</f>
        <v>39</v>
      </c>
      <c r="M8" s="33"/>
      <c r="N8" s="32">
        <f>IF(M8&gt;0,LOOKUP(M8,'Таблица начисления очков'!$A$1:'Таблица начисления очков'!$A$20,'Таблица начисления очков'!$B$1:'Таблица начисления очков'!$B$20),0)</f>
        <v>0</v>
      </c>
      <c r="O8" s="33">
        <v>4</v>
      </c>
      <c r="P8" s="32">
        <f>IF(O8&gt;0,LOOKUP(O8,'Таблица начисления очков'!$A$1:'Таблица начисления очков'!$A$20,'Таблица начисления очков'!$B$1:'Таблица начисления очков'!$B$20),0)</f>
        <v>33</v>
      </c>
      <c r="Q8" s="33">
        <v>3</v>
      </c>
      <c r="R8" s="32">
        <f>IF(Q8&gt;0,LOOKUP(Q8,'Таблица начисления очков'!$A$1:'Таблица начисления очков'!$A$20,'Таблица начисления очков'!$B$1:'Таблица начисления очков'!$B$20),0)</f>
        <v>36</v>
      </c>
      <c r="S8" s="33">
        <v>6</v>
      </c>
      <c r="T8" s="32">
        <f>IF(S8&gt;0,LOOKUP(S8,'Таблица начисления очков'!$A$1:'Таблица начисления очков'!$A$20,'Таблица начисления очков'!$B$1:'Таблица начисления очков'!$B$20),0)</f>
        <v>29</v>
      </c>
      <c r="U8" s="33">
        <v>3</v>
      </c>
      <c r="V8" s="32">
        <f>IF(U8&gt;0,LOOKUP(U8,'Таблица начисления очков'!$A$1:'Таблица начисления очков'!$A$20,'Таблица начисления очков'!$B$1:'Таблица начисления очков'!$B$20),0)</f>
        <v>36</v>
      </c>
      <c r="W8" s="33">
        <v>4</v>
      </c>
      <c r="X8" s="32">
        <f>IF(W8&gt;0,LOOKUP(W8,'Таблица начисления очков'!$A$1:'Таблица начисления очков'!$A$20,'Таблица начисления очков'!$B$1:'Таблица начисления очков'!$B$20),0)</f>
        <v>33</v>
      </c>
      <c r="Y8" s="33">
        <v>1</v>
      </c>
      <c r="Z8" s="32">
        <f>IF(Y8&gt;0,LOOKUP(Y8,'Таблица начисления очков'!$A$1:'Таблица начисления очков'!$A$20,'Таблица начисления очков'!$B$1:'Таблица начисления очков'!$B$20),0)</f>
        <v>42</v>
      </c>
      <c r="AA8" s="33"/>
      <c r="AB8" s="32">
        <f>IF(AA8&gt;0,LOOKUP(AA8,'Таблица начисления очков'!$A$1:'Таблица начисления очков'!$A$20,'Таблица начисления очков'!$B$1:'Таблица начисления очков'!$B$20),0)</f>
        <v>0</v>
      </c>
      <c r="AC8" s="33">
        <v>2</v>
      </c>
      <c r="AD8" s="32">
        <f>IF(AC8&gt;0,LOOKUP(AC8,'Таблица начисления очков'!$A$1:'Таблица начисления очков'!$A$20,'Таблица начисления очков'!$B$1:'Таблица начисления очков'!$B$20),0)</f>
        <v>39</v>
      </c>
      <c r="AE8" s="33">
        <v>2</v>
      </c>
      <c r="AF8" s="32">
        <f>IF(AE8&gt;0,LOOKUP(AE8,'Таблица начисления очков'!$A$1:'Таблица начисления очков'!$A$20,'Таблица начисления очков'!$B$1:'Таблица начисления очков'!$B$20),0)</f>
        <v>39</v>
      </c>
      <c r="AG8" s="33">
        <v>3</v>
      </c>
      <c r="AH8" s="32">
        <f>IF(AG8&gt;0,LOOKUP(AG8,'Таблица начисления очков'!$A$1:'Таблица начисления очков'!$A$20,'Таблица начисления очков'!$B$1:'Таблица начисления очков'!$B$20),0)</f>
        <v>36</v>
      </c>
      <c r="AI8" s="49"/>
      <c r="AJ8" s="47">
        <f>D8+F8+H8+J8+L8+N8+P8+R8+T8+V8+X8+Z8+AB8+AD8+AF8+AH8</f>
        <v>507</v>
      </c>
      <c r="AK8" s="22" t="s">
        <v>53</v>
      </c>
      <c r="AL8" s="23" t="s">
        <v>5</v>
      </c>
    </row>
    <row r="9" spans="1:38" ht="39" customHeight="1">
      <c r="A9" s="14" t="s">
        <v>6</v>
      </c>
      <c r="B9" s="15" t="s">
        <v>19</v>
      </c>
      <c r="C9" s="31">
        <v>10</v>
      </c>
      <c r="D9" s="32">
        <f>IF(C9&gt;0,LOOKUP(C9,'Таблица начисления очков'!$A$1:'Таблица начисления очков'!$A$20,'Таблица начисления очков'!$B$1:'Таблица начисления очков'!$B$20),0)</f>
        <v>21</v>
      </c>
      <c r="E9" s="33">
        <v>8</v>
      </c>
      <c r="F9" s="32">
        <f>IF(E9&gt;0,LOOKUP(E9,'Таблица начисления очков'!$A$1:'Таблица начисления очков'!$A$20,'Таблица начисления очков'!$B$1:'Таблица начисления очков'!$B$20),0)</f>
        <v>25</v>
      </c>
      <c r="G9" s="33">
        <v>7</v>
      </c>
      <c r="H9" s="32">
        <f>IF(G9&gt;0,LOOKUP(G9,'Таблица начисления очков'!$A$1:'Таблица начисления очков'!$A$20,'Таблица начисления очков'!$B$1:'Таблица начисления очков'!$B$20),0)</f>
        <v>27</v>
      </c>
      <c r="I9" s="33">
        <v>4</v>
      </c>
      <c r="J9" s="32">
        <f>IF(I9&gt;0,LOOKUP(I9,'Таблица начисления очков'!$A$1:'Таблица начисления очков'!$A$20,'Таблица начисления очков'!$B$1:'Таблица начисления очков'!$B$20),0)</f>
        <v>33</v>
      </c>
      <c r="K9" s="33"/>
      <c r="L9" s="32">
        <f>IF(K9&gt;0,LOOKUP(K9,'Таблица начисления очков'!$A$1:'Таблица начисления очков'!$A$20,'Таблица начисления очков'!$B$1:'Таблица начисления очков'!$B$20),0)</f>
        <v>0</v>
      </c>
      <c r="M9" s="33"/>
      <c r="N9" s="32">
        <f>IF(M9&gt;0,LOOKUP(M9,'Таблица начисления очков'!$A$1:'Таблица начисления очков'!$A$20,'Таблица начисления очков'!$B$1:'Таблица начисления очков'!$B$20),0)</f>
        <v>0</v>
      </c>
      <c r="O9" s="33"/>
      <c r="P9" s="32">
        <f>IF(O9&gt;0,LOOKUP(O9,'Таблица начисления очков'!$A$1:'Таблица начисления очков'!$A$20,'Таблица начисления очков'!$B$1:'Таблица начисления очков'!$B$20),0)</f>
        <v>0</v>
      </c>
      <c r="Q9" s="33"/>
      <c r="R9" s="32">
        <f>IF(Q9&gt;0,LOOKUP(Q9,'Таблица начисления очков'!$A$1:'Таблица начисления очков'!$A$20,'Таблица начисления очков'!$B$1:'Таблица начисления очков'!$B$20),0)</f>
        <v>0</v>
      </c>
      <c r="S9" s="33"/>
      <c r="T9" s="32">
        <f>IF(S9&gt;0,LOOKUP(S9,'Таблица начисления очков'!$A$1:'Таблица начисления очков'!$A$20,'Таблица начисления очков'!$B$1:'Таблица начисления очков'!$B$20),0)</f>
        <v>0</v>
      </c>
      <c r="U9" s="33"/>
      <c r="V9" s="32">
        <f>IF(U9&gt;0,LOOKUP(U9,'Таблица начисления очков'!$A$1:'Таблица начисления очков'!$A$20,'Таблица начисления очков'!$B$1:'Таблица начисления очков'!$B$20),0)</f>
        <v>0</v>
      </c>
      <c r="W9" s="33"/>
      <c r="X9" s="32">
        <f>IF(W9&gt;0,LOOKUP(W9,'Таблица начисления очков'!$A$1:'Таблица начисления очков'!$A$20,'Таблица начисления очков'!$B$1:'Таблица начисления очков'!$B$20),0)</f>
        <v>0</v>
      </c>
      <c r="Y9" s="33"/>
      <c r="Z9" s="32">
        <f>IF(Y9&gt;0,LOOKUP(Y9,'Таблица начисления очков'!$A$1:'Таблица начисления очков'!$A$20,'Таблица начисления очков'!$B$1:'Таблица начисления очков'!$B$20),0)</f>
        <v>0</v>
      </c>
      <c r="AA9" s="33"/>
      <c r="AB9" s="32">
        <f>IF(AA9&gt;0,LOOKUP(AA9,'Таблица начисления очков'!$A$1:'Таблица начисления очков'!$A$20,'Таблица начисления очков'!$B$1:'Таблица начисления очков'!$B$20),0)</f>
        <v>0</v>
      </c>
      <c r="AC9" s="33"/>
      <c r="AD9" s="32">
        <f>IF(AC9&gt;0,LOOKUP(AC9,'Таблица начисления очков'!$A$1:'Таблица начисления очков'!$A$20,'Таблица начисления очков'!$B$1:'Таблица начисления очков'!$B$20),0)</f>
        <v>0</v>
      </c>
      <c r="AE9" s="33"/>
      <c r="AF9" s="32">
        <f>IF(AE9&gt;0,LOOKUP(AE9,'Таблица начисления очков'!$A$1:'Таблица начисления очков'!$A$20,'Таблица начисления очков'!$B$1:'Таблица начисления очков'!$B$20),0)</f>
        <v>0</v>
      </c>
      <c r="AG9" s="33">
        <v>9</v>
      </c>
      <c r="AH9" s="32">
        <f>IF(AG9&gt;0,LOOKUP(AG9,'Таблица начисления очков'!$A$1:'Таблица начисления очков'!$A$20,'Таблица начисления очков'!$B$1:'Таблица начисления очков'!$B$20),0)</f>
        <v>22</v>
      </c>
      <c r="AI9" s="49"/>
      <c r="AJ9" s="47">
        <f t="shared" si="0"/>
        <v>128</v>
      </c>
      <c r="AK9" s="22" t="s">
        <v>43</v>
      </c>
      <c r="AL9" s="23" t="s">
        <v>6</v>
      </c>
    </row>
    <row r="10" spans="1:38" ht="39" customHeight="1">
      <c r="A10" s="14" t="s">
        <v>7</v>
      </c>
      <c r="B10" s="15" t="s">
        <v>42</v>
      </c>
      <c r="C10" s="31">
        <v>6</v>
      </c>
      <c r="D10" s="32">
        <f>IF(C10&gt;0,LOOKUP(C10,'Таблица начисления очков'!$A$1:'Таблица начисления очков'!$A$20,'Таблица начисления очков'!$B$1:'Таблица начисления очков'!$B$20),0)</f>
        <v>29</v>
      </c>
      <c r="E10" s="33">
        <v>2</v>
      </c>
      <c r="F10" s="32">
        <f>IF(E10&gt;0,LOOKUP(E10,'Таблица начисления очков'!$A$1:'Таблица начисления очков'!$A$20,'Таблица начисления очков'!$B$1:'Таблица начисления очков'!$B$20),0)</f>
        <v>39</v>
      </c>
      <c r="G10" s="33">
        <v>4</v>
      </c>
      <c r="H10" s="32">
        <f>IF(G10&gt;0,LOOKUP(G10,'Таблица начисления очков'!$A$1:'Таблица начисления очков'!$A$20,'Таблица начисления очков'!$B$1:'Таблица начисления очков'!$B$20),0)</f>
        <v>33</v>
      </c>
      <c r="I10" s="33"/>
      <c r="J10" s="32">
        <f>IF(I10&gt;0,LOOKUP(I10,'Таблица начисления очков'!$A$1:'Таблица начисления очков'!$A$20,'Таблица начисления очков'!$B$1:'Таблица начисления очков'!$B$20),0)</f>
        <v>0</v>
      </c>
      <c r="K10" s="33">
        <v>4</v>
      </c>
      <c r="L10" s="32">
        <f>IF(K10&gt;0,LOOKUP(K10,'Таблица начисления очков'!$A$1:'Таблица начисления очков'!$A$20,'Таблица начисления очков'!$B$1:'Таблица начисления очков'!$B$20),0)</f>
        <v>33</v>
      </c>
      <c r="M10" s="33"/>
      <c r="N10" s="32">
        <f>IF(M10&gt;0,LOOKUP(M10,'Таблица начисления очков'!$A$1:'Таблица начисления очков'!$A$20,'Таблица начисления очков'!$B$1:'Таблица начисления очков'!$B$20),0)</f>
        <v>0</v>
      </c>
      <c r="O10" s="33"/>
      <c r="P10" s="32">
        <f>IF(O10&gt;0,LOOKUP(O10,'Таблица начисления очков'!$A$1:'Таблица начисления очков'!$A$20,'Таблица начисления очков'!$B$1:'Таблица начисления очков'!$B$20),0)</f>
        <v>0</v>
      </c>
      <c r="Q10" s="33">
        <v>6</v>
      </c>
      <c r="R10" s="32">
        <f>IF(Q10&gt;0,LOOKUP(Q10,'Таблица начисления очков'!$A$1:'Таблица начисления очков'!$A$20,'Таблица начисления очков'!$B$1:'Таблица начисления очков'!$B$20),0)</f>
        <v>29</v>
      </c>
      <c r="S10" s="33">
        <v>7</v>
      </c>
      <c r="T10" s="32">
        <f>IF(S10&gt;0,LOOKUP(S10,'Таблица начисления очков'!$A$1:'Таблица начисления очков'!$A$20,'Таблица начисления очков'!$B$1:'Таблица начисления очков'!$B$20),0)</f>
        <v>27</v>
      </c>
      <c r="U10" s="33">
        <v>1</v>
      </c>
      <c r="V10" s="32">
        <f>IF(U10&gt;0,LOOKUP(U10,'Таблица начисления очков'!$A$1:'Таблица начисления очков'!$A$20,'Таблица начисления очков'!$B$1:'Таблица начисления очков'!$B$20),0)</f>
        <v>42</v>
      </c>
      <c r="W10" s="33"/>
      <c r="X10" s="32">
        <f>IF(W10&gt;0,LOOKUP(W10,'Таблица начисления очков'!$A$1:'Таблица начисления очков'!$A$20,'Таблица начисления очков'!$B$1:'Таблица начисления очков'!$B$20),0)</f>
        <v>0</v>
      </c>
      <c r="Y10" s="33"/>
      <c r="Z10" s="32">
        <f>IF(Y10&gt;0,LOOKUP(Y10,'Таблица начисления очков'!$A$1:'Таблица начисления очков'!$A$20,'Таблица начисления очков'!$B$1:'Таблица начисления очков'!$B$20),0)</f>
        <v>0</v>
      </c>
      <c r="AA10" s="33"/>
      <c r="AB10" s="32">
        <f>IF(AA10&gt;0,LOOKUP(AA10,'Таблица начисления очков'!$A$1:'Таблица начисления очков'!$A$20,'Таблица начисления очков'!$B$1:'Таблица начисления очков'!$B$20),0)</f>
        <v>0</v>
      </c>
      <c r="AC10" s="33"/>
      <c r="AD10" s="32">
        <f>IF(AC10&gt;0,LOOKUP(AC10,'Таблица начисления очков'!$A$1:'Таблица начисления очков'!$A$20,'Таблица начисления очков'!$B$1:'Таблица начисления очков'!$B$20),0)</f>
        <v>0</v>
      </c>
      <c r="AE10" s="33"/>
      <c r="AF10" s="32">
        <f>IF(AE10&gt;0,LOOKUP(AE10,'Таблица начисления очков'!$A$1:'Таблица начисления очков'!$A$20,'Таблица начисления очков'!$B$1:'Таблица начисления очков'!$B$20),0)</f>
        <v>0</v>
      </c>
      <c r="AG10" s="33">
        <v>2</v>
      </c>
      <c r="AH10" s="32">
        <f>IF(AG10&gt;0,LOOKUP(AG10,'Таблица начисления очков'!$A$1:'Таблица начисления очков'!$A$20,'Таблица начисления очков'!$B$1:'Таблица начисления очков'!$B$20),0)</f>
        <v>39</v>
      </c>
      <c r="AI10" s="48"/>
      <c r="AJ10" s="47">
        <f t="shared" si="0"/>
        <v>271</v>
      </c>
      <c r="AK10" s="22" t="s">
        <v>44</v>
      </c>
      <c r="AL10" s="23" t="s">
        <v>7</v>
      </c>
    </row>
    <row r="11" spans="1:38" ht="39" customHeight="1">
      <c r="A11" s="14" t="s">
        <v>8</v>
      </c>
      <c r="B11" s="15" t="s">
        <v>49</v>
      </c>
      <c r="C11" s="31">
        <v>3</v>
      </c>
      <c r="D11" s="32">
        <f>IF(C11&gt;0,LOOKUP(C11,'Таблица начисления очков'!$A$1:'Таблица начисления очков'!$A$20,'Таблица начисления очков'!$B$1:'Таблица начисления очков'!$B$20),0)</f>
        <v>36</v>
      </c>
      <c r="E11" s="33">
        <v>4</v>
      </c>
      <c r="F11" s="32">
        <f>IF(E11&gt;0,LOOKUP(E11,'Таблица начисления очков'!$A$1:'Таблица начисления очков'!$A$20,'Таблица начисления очков'!$B$1:'Таблица начисления очков'!$B$20),0)</f>
        <v>33</v>
      </c>
      <c r="G11" s="33">
        <v>6</v>
      </c>
      <c r="H11" s="32">
        <f>IF(G11&gt;0,LOOKUP(G11,'Таблица начисления очков'!$A$1:'Таблица начисления очков'!$A$20,'Таблица начисления очков'!$B$1:'Таблица начисления очков'!$B$20),0)</f>
        <v>29</v>
      </c>
      <c r="I11" s="33">
        <v>1</v>
      </c>
      <c r="J11" s="32">
        <f>IF(I11&gt;0,LOOKUP(I11,'Таблица начисления очков'!$A$1:'Таблица начисления очков'!$A$20,'Таблица начисления очков'!$B$1:'Таблица начисления очков'!$B$20),0)</f>
        <v>42</v>
      </c>
      <c r="K11" s="33">
        <v>3</v>
      </c>
      <c r="L11" s="32">
        <f>IF(K11&gt;0,LOOKUP(K11,'Таблица начисления очков'!$A$1:'Таблица начисления очков'!$A$20,'Таблица начисления очков'!$B$1:'Таблица начисления очков'!$B$20),0)</f>
        <v>36</v>
      </c>
      <c r="M11" s="33"/>
      <c r="N11" s="32">
        <f>IF(M11&gt;0,LOOKUP(M11,'Таблица начисления очков'!$A$1:'Таблица начисления очков'!$A$20,'Таблица начисления очков'!$B$1:'Таблица начисления очков'!$B$20),0)</f>
        <v>0</v>
      </c>
      <c r="O11" s="33">
        <v>3</v>
      </c>
      <c r="P11" s="32">
        <f>IF(O11&gt;0,LOOKUP(O11,'Таблица начисления очков'!$A$1:'Таблица начисления очков'!$A$20,'Таблица начисления очков'!$B$1:'Таблица начисления очков'!$B$20),0)</f>
        <v>36</v>
      </c>
      <c r="Q11" s="33">
        <v>1</v>
      </c>
      <c r="R11" s="32">
        <f>IF(Q11&gt;0,LOOKUP(Q11,'Таблица начисления очков'!$A$1:'Таблица начисления очков'!$A$20,'Таблица начисления очков'!$B$1:'Таблица начисления очков'!$B$20),0)</f>
        <v>42</v>
      </c>
      <c r="S11" s="33">
        <v>5</v>
      </c>
      <c r="T11" s="32">
        <f>IF(S11&gt;0,LOOKUP(S11,'Таблица начисления очков'!$A$1:'Таблица начисления очков'!$A$20,'Таблица начисления очков'!$B$1:'Таблица начисления очков'!$B$20),0)</f>
        <v>31</v>
      </c>
      <c r="U11" s="33">
        <v>4</v>
      </c>
      <c r="V11" s="32">
        <f>IF(U11&gt;0,LOOKUP(U11,'Таблица начисления очков'!$A$1:'Таблица начисления очков'!$A$20,'Таблица начисления очков'!$B$1:'Таблица начисления очков'!$B$20),0)</f>
        <v>33</v>
      </c>
      <c r="W11" s="33">
        <v>1</v>
      </c>
      <c r="X11" s="32">
        <f>IF(W11&gt;0,LOOKUP(W11,'Таблица начисления очков'!$A$1:'Таблица начисления очков'!$A$20,'Таблица начисления очков'!$B$1:'Таблица начисления очков'!$B$20),0)</f>
        <v>42</v>
      </c>
      <c r="Y11" s="33">
        <v>2</v>
      </c>
      <c r="Z11" s="32">
        <f>IF(Y11&gt;0,LOOKUP(Y11,'Таблица начисления очков'!$A$1:'Таблица начисления очков'!$A$20,'Таблица начисления очков'!$B$1:'Таблица начисления очков'!$B$20),0)</f>
        <v>39</v>
      </c>
      <c r="AA11" s="33"/>
      <c r="AB11" s="32">
        <f>IF(AA11&gt;0,LOOKUP(AA11,'Таблица начисления очков'!$A$1:'Таблица начисления очков'!$A$20,'Таблица начисления очков'!$B$1:'Таблица начисления очков'!$B$20),0)</f>
        <v>0</v>
      </c>
      <c r="AC11" s="33">
        <v>4</v>
      </c>
      <c r="AD11" s="32">
        <f>IF(AC11&gt;0,LOOKUP(AC11,'Таблица начисления очков'!$A$1:'Таблица начисления очков'!$A$20,'Таблица начисления очков'!$B$1:'Таблица начисления очков'!$B$20),0)</f>
        <v>33</v>
      </c>
      <c r="AE11" s="33">
        <v>1</v>
      </c>
      <c r="AF11" s="32">
        <f>IF(AE11&gt;0,LOOKUP(AE11,'Таблица начисления очков'!$A$1:'Таблица начисления очков'!$A$20,'Таблица начисления очков'!$B$1:'Таблица начисления очков'!$B$20),0)</f>
        <v>42</v>
      </c>
      <c r="AG11" s="33">
        <v>1</v>
      </c>
      <c r="AH11" s="32">
        <f>IF(AG11&gt;0,LOOKUP(AG11,'Таблица начисления очков'!$A$1:'Таблица начисления очков'!$A$20,'Таблица начисления очков'!$B$1:'Таблица начисления очков'!$B$20),0)</f>
        <v>42</v>
      </c>
      <c r="AI11" s="48"/>
      <c r="AJ11" s="47">
        <f t="shared" si="0"/>
        <v>516</v>
      </c>
      <c r="AK11" s="22" t="s">
        <v>49</v>
      </c>
      <c r="AL11" s="23" t="s">
        <v>8</v>
      </c>
    </row>
    <row r="12" spans="1:38" ht="39" customHeight="1">
      <c r="A12" s="14" t="s">
        <v>9</v>
      </c>
      <c r="B12" s="15" t="s">
        <v>47</v>
      </c>
      <c r="C12" s="31">
        <v>7</v>
      </c>
      <c r="D12" s="32">
        <f>IF(C12&gt;0,LOOKUP(C12,'Таблица начисления очков'!$A$1:'Таблица начисления очков'!$A$20,'Таблица начисления очков'!$B$1:'Таблица начисления очков'!$B$20),0)</f>
        <v>27</v>
      </c>
      <c r="E12" s="33">
        <v>5</v>
      </c>
      <c r="F12" s="32">
        <f>IF(E12&gt;0,LOOKUP(E12,'Таблица начисления очков'!$A$1:'Таблица начисления очков'!$A$20,'Таблица начисления очков'!$B$1:'Таблица начисления очков'!$B$20),0)</f>
        <v>31</v>
      </c>
      <c r="G12" s="33">
        <v>3</v>
      </c>
      <c r="H12" s="32">
        <f>IF(G12&gt;0,LOOKUP(G12,'Таблица начисления очков'!$A$1:'Таблица начисления очков'!$A$20,'Таблица начисления очков'!$B$1:'Таблица начисления очков'!$B$20),0)</f>
        <v>36</v>
      </c>
      <c r="I12" s="33">
        <v>1</v>
      </c>
      <c r="J12" s="32">
        <f>IF(I12&gt;0,LOOKUP(I12,'Таблица начисления очков'!$A$1:'Таблица начисления очков'!$A$20,'Таблица начисления очков'!$B$1:'Таблица начисления очков'!$B$20),0)</f>
        <v>42</v>
      </c>
      <c r="K12" s="33">
        <v>1</v>
      </c>
      <c r="L12" s="32">
        <f>IF(K12&gt;0,LOOKUP(K12,'Таблица начисления очков'!$A$1:'Таблица начисления очков'!$A$20,'Таблица начисления очков'!$B$1:'Таблица начисления очков'!$B$20),0)</f>
        <v>42</v>
      </c>
      <c r="M12" s="33"/>
      <c r="N12" s="32">
        <f>IF(M12&gt;0,LOOKUP(M12,'Таблица начисления очков'!$A$1:'Таблица начисления очков'!$A$20,'Таблица начисления очков'!$B$1:'Таблица начисления очков'!$B$20),0)</f>
        <v>0</v>
      </c>
      <c r="O12" s="33">
        <v>2</v>
      </c>
      <c r="P12" s="32">
        <f>IF(O12&gt;0,LOOKUP(O12,'Таблица начисления очков'!$A$1:'Таблица начисления очков'!$A$20,'Таблица начисления очков'!$B$1:'Таблица начисления очков'!$B$20),0)</f>
        <v>39</v>
      </c>
      <c r="Q12" s="33">
        <v>2</v>
      </c>
      <c r="R12" s="32">
        <f>IF(Q12&gt;0,LOOKUP(Q12,'Таблица начисления очков'!$A$1:'Таблица начисления очков'!$A$20,'Таблица начисления очков'!$B$1:'Таблица начисления очков'!$B$20),0)</f>
        <v>39</v>
      </c>
      <c r="S12" s="33">
        <v>1</v>
      </c>
      <c r="T12" s="32">
        <f>IF(S12&gt;0,LOOKUP(S12,'Таблица начисления очков'!$A$1:'Таблица начисления очков'!$A$20,'Таблица начисления очков'!$B$1:'Таблица начисления очков'!$B$20),0)</f>
        <v>42</v>
      </c>
      <c r="U12" s="33">
        <v>6</v>
      </c>
      <c r="V12" s="32">
        <f>IF(U12&gt;0,LOOKUP(U12,'Таблица начисления очков'!$A$1:'Таблица начисления очков'!$A$20,'Таблица начисления очков'!$B$1:'Таблица начисления очков'!$B$20),0)</f>
        <v>29</v>
      </c>
      <c r="W12" s="33">
        <v>5</v>
      </c>
      <c r="X12" s="32">
        <f>IF(W12&gt;0,LOOKUP(W12,'Таблица начисления очков'!$A$1:'Таблица начисления очков'!$A$20,'Таблица начисления очков'!$B$1:'Таблица начисления очков'!$B$20),0)</f>
        <v>31</v>
      </c>
      <c r="Y12" s="33">
        <v>3</v>
      </c>
      <c r="Z12" s="32">
        <f>IF(Y12&gt;0,LOOKUP(Y12,'Таблица начисления очков'!$A$1:'Таблица начисления очков'!$A$20,'Таблица начисления очков'!$B$1:'Таблица начисления очков'!$B$20),0)</f>
        <v>36</v>
      </c>
      <c r="AA12" s="33"/>
      <c r="AB12" s="32">
        <f>IF(AA12&gt;0,LOOKUP(AA12,'Таблица начисления очков'!$A$1:'Таблица начисления очков'!$A$20,'Таблица начисления очков'!$B$1:'Таблица начисления очков'!$B$20),0)</f>
        <v>0</v>
      </c>
      <c r="AC12" s="33">
        <v>3</v>
      </c>
      <c r="AD12" s="32">
        <f>IF(AC12&gt;0,LOOKUP(AC12,'Таблица начисления очков'!$A$1:'Таблица начисления очков'!$A$20,'Таблица начисления очков'!$B$1:'Таблица начисления очков'!$B$20),0)</f>
        <v>36</v>
      </c>
      <c r="AE12" s="33">
        <v>4</v>
      </c>
      <c r="AF12" s="32">
        <f>IF(AE12&gt;0,LOOKUP(AE12,'Таблица начисления очков'!$A$1:'Таблица начисления очков'!$A$20,'Таблица начисления очков'!$B$1:'Таблица начисления очков'!$B$20),0)</f>
        <v>33</v>
      </c>
      <c r="AG12" s="33">
        <v>8</v>
      </c>
      <c r="AH12" s="32">
        <f>IF(AG12&gt;0,LOOKUP(AG12,'Таблица начисления очков'!$A$1:'Таблица начисления очков'!$A$20,'Таблица начисления очков'!$B$1:'Таблица начисления очков'!$B$20),0)</f>
        <v>25</v>
      </c>
      <c r="AI12" s="48"/>
      <c r="AJ12" s="47">
        <f t="shared" si="0"/>
        <v>488</v>
      </c>
      <c r="AK12" s="22" t="s">
        <v>47</v>
      </c>
      <c r="AL12" s="23" t="s">
        <v>9</v>
      </c>
    </row>
    <row r="13" spans="1:38" ht="39" customHeight="1">
      <c r="A13" s="14" t="s">
        <v>10</v>
      </c>
      <c r="B13" s="15" t="s">
        <v>50</v>
      </c>
      <c r="C13" s="31">
        <v>2</v>
      </c>
      <c r="D13" s="32">
        <f>IF(C13&gt;0,LOOKUP(C13,'Таблица начисления очков'!$A$1:'Таблица начисления очков'!$A$20,'Таблица начисления очков'!$B$1:'Таблица начисления очков'!$B$20),0)</f>
        <v>39</v>
      </c>
      <c r="E13" s="33"/>
      <c r="F13" s="32">
        <f>IF(E13&gt;0,LOOKUP(E13,'Таблица начисления очков'!$A$1:'Таблица начисления очков'!$A$20,'Таблица начисления очков'!$B$1:'Таблица начисления очков'!$B$20),0)</f>
        <v>0</v>
      </c>
      <c r="G13" s="33"/>
      <c r="H13" s="32">
        <f>IF(G13&gt;0,LOOKUP(G13,'Таблица начисления очков'!$A$1:'Таблица начисления очков'!$A$20,'Таблица начисления очков'!$B$1:'Таблица начисления очков'!$B$20),0)</f>
        <v>0</v>
      </c>
      <c r="I13" s="33">
        <v>3</v>
      </c>
      <c r="J13" s="32">
        <f>IF(I13&gt;0,LOOKUP(I13,'Таблица начисления очков'!$A$1:'Таблица начисления очков'!$A$20,'Таблица начисления очков'!$B$1:'Таблица начисления очков'!$B$20),0)</f>
        <v>36</v>
      </c>
      <c r="K13" s="33"/>
      <c r="L13" s="32">
        <f>IF(K13&gt;0,LOOKUP(K13,'Таблица начисления очков'!$A$1:'Таблица начисления очков'!$A$20,'Таблица начисления очков'!$B$1:'Таблица начисления очков'!$B$20),0)</f>
        <v>0</v>
      </c>
      <c r="M13" s="33"/>
      <c r="N13" s="32">
        <f>IF(M13&gt;0,LOOKUP(M13,'Таблица начисления очков'!$A$1:'Таблица начисления очков'!$A$20,'Таблица начисления очков'!$B$1:'Таблица начисления очков'!$B$20),0)</f>
        <v>0</v>
      </c>
      <c r="O13" s="33"/>
      <c r="P13" s="32">
        <f>IF(O13&gt;0,LOOKUP(O13,'Таблица начисления очков'!$A$1:'Таблица начисления очков'!$A$20,'Таблица начисления очков'!$B$1:'Таблица начисления очков'!$B$20),0)</f>
        <v>0</v>
      </c>
      <c r="Q13" s="33"/>
      <c r="R13" s="32">
        <f>IF(Q13&gt;0,LOOKUP(Q13,'Таблица начисления очков'!$A$1:'Таблица начисления очков'!$A$20,'Таблица начисления очков'!$B$1:'Таблица начисления очков'!$B$20),0)</f>
        <v>0</v>
      </c>
      <c r="S13" s="33"/>
      <c r="T13" s="32">
        <f>IF(S13&gt;0,LOOKUP(S13,'Таблица начисления очков'!$A$1:'Таблица начисления очков'!$A$20,'Таблица начисления очков'!$B$1:'Таблица начисления очков'!$B$20),0)</f>
        <v>0</v>
      </c>
      <c r="U13" s="33"/>
      <c r="V13" s="32">
        <f>IF(U13&gt;0,LOOKUP(U13,'Таблица начисления очков'!$A$1:'Таблица начисления очков'!$A$20,'Таблица начисления очков'!$B$1:'Таблица начисления очков'!$B$20),0)</f>
        <v>0</v>
      </c>
      <c r="W13" s="33"/>
      <c r="X13" s="32">
        <f>IF(W13&gt;0,LOOKUP(W13,'Таблица начисления очков'!$A$1:'Таблица начисления очков'!$A$20,'Таблица начисления очков'!$B$1:'Таблица начисления очков'!$B$20),0)</f>
        <v>0</v>
      </c>
      <c r="Y13" s="33"/>
      <c r="Z13" s="32">
        <f>IF(Y13&gt;0,LOOKUP(Y13,'Таблица начисления очков'!$A$1:'Таблица начисления очков'!$A$20,'Таблица начисления очков'!$B$1:'Таблица начисления очков'!$B$20),0)</f>
        <v>0</v>
      </c>
      <c r="AA13" s="33"/>
      <c r="AB13" s="32">
        <f>IF(AA13&gt;0,LOOKUP(AA13,'Таблица начисления очков'!$A$1:'Таблица начисления очков'!$A$20,'Таблица начисления очков'!$B$1:'Таблица начисления очков'!$B$20),0)</f>
        <v>0</v>
      </c>
      <c r="AC13" s="33">
        <v>6</v>
      </c>
      <c r="AD13" s="32">
        <f>IF(AC13&gt;0,LOOKUP(AC13,'Таблица начисления очков'!$A$1:'Таблица начисления очков'!$A$20,'Таблица начисления очков'!$B$1:'Таблица начисления очков'!$B$20),0)</f>
        <v>29</v>
      </c>
      <c r="AE13" s="33"/>
      <c r="AF13" s="32">
        <f>IF(AE13&gt;0,LOOKUP(AE13,'Таблица начисления очков'!$A$1:'Таблица начисления очков'!$A$20,'Таблица начисления очков'!$B$1:'Таблица начисления очков'!$B$20),0)</f>
        <v>0</v>
      </c>
      <c r="AG13" s="33">
        <v>5</v>
      </c>
      <c r="AH13" s="32">
        <f>IF(AG13&gt;0,LOOKUP(AG13,'Таблица начисления очков'!$A$1:'Таблица начисления очков'!$A$20,'Таблица начисления очков'!$B$1:'Таблица начисления очков'!$B$20),0)</f>
        <v>31</v>
      </c>
      <c r="AI13" s="48"/>
      <c r="AJ13" s="47">
        <f t="shared" si="0"/>
        <v>135</v>
      </c>
      <c r="AK13" s="22" t="s">
        <v>50</v>
      </c>
      <c r="AL13" s="23" t="s">
        <v>10</v>
      </c>
    </row>
    <row r="14" spans="1:38" ht="39" customHeight="1">
      <c r="A14" s="14" t="s">
        <v>11</v>
      </c>
      <c r="B14" s="15" t="s">
        <v>51</v>
      </c>
      <c r="C14" s="31">
        <v>5</v>
      </c>
      <c r="D14" s="32">
        <f>IF(C14&gt;0,LOOKUP(C14,'Таблица начисления очков'!$A$1:'Таблица начисления очков'!$A$20,'Таблица начисления очков'!$B$1:'Таблица начисления очков'!$B$20),0)</f>
        <v>31</v>
      </c>
      <c r="E14" s="33"/>
      <c r="F14" s="32">
        <f>IF(E14&gt;0,LOOKUP(E14,'Таблица начисления очков'!$A$1:'Таблица начисления очков'!$A$20,'Таблица начисления очков'!$B$1:'Таблица начисления очков'!$B$20),0)</f>
        <v>0</v>
      </c>
      <c r="G14" s="33"/>
      <c r="H14" s="32">
        <f>IF(G14&gt;0,LOOKUP(G14,'Таблица начисления очков'!$A$1:'Таблица начисления очков'!$A$20,'Таблица начисления очков'!$B$1:'Таблица начисления очков'!$B$20),0)</f>
        <v>0</v>
      </c>
      <c r="I14" s="33"/>
      <c r="J14" s="32">
        <f>IF(I14&gt;0,LOOKUP(I14,'Таблица начисления очков'!$A$1:'Таблица начисления очков'!$A$20,'Таблица начисления очков'!$B$1:'Таблица начисления очков'!$B$20),0)</f>
        <v>0</v>
      </c>
      <c r="K14" s="33"/>
      <c r="L14" s="32">
        <f>IF(K14&gt;0,LOOKUP(K14,'Таблица начисления очков'!$A$1:'Таблица начисления очков'!$A$20,'Таблица начисления очков'!$B$1:'Таблица начисления очков'!$B$20),0)</f>
        <v>0</v>
      </c>
      <c r="M14" s="33"/>
      <c r="N14" s="32">
        <f>IF(M14&gt;0,LOOKUP(M14,'Таблица начисления очков'!$A$1:'Таблица начисления очков'!$A$20,'Таблица начисления очков'!$B$1:'Таблица начисления очков'!$B$20),0)</f>
        <v>0</v>
      </c>
      <c r="O14" s="33"/>
      <c r="P14" s="32">
        <f>IF(O14&gt;0,LOOKUP(O14,'Таблица начисления очков'!$A$1:'Таблица начисления очков'!$A$20,'Таблица начисления очков'!$B$1:'Таблица начисления очков'!$B$20),0)</f>
        <v>0</v>
      </c>
      <c r="Q14" s="33"/>
      <c r="R14" s="32">
        <f>IF(Q14&gt;0,LOOKUP(Q14,'Таблица начисления очков'!$A$1:'Таблица начисления очков'!$A$20,'Таблица начисления очков'!$B$1:'Таблица начисления очков'!$B$20),0)</f>
        <v>0</v>
      </c>
      <c r="S14" s="33"/>
      <c r="T14" s="32">
        <f>IF(S14&gt;0,LOOKUP(S14,'Таблица начисления очков'!$A$1:'Таблица начисления очков'!$A$20,'Таблица начисления очков'!$B$1:'Таблица начисления очков'!$B$20),0)</f>
        <v>0</v>
      </c>
      <c r="U14" s="33"/>
      <c r="V14" s="32">
        <f>IF(U14&gt;0,LOOKUP(U14,'Таблица начисления очков'!$A$1:'Таблица начисления очков'!$A$20,'Таблица начисления очков'!$B$1:'Таблица начисления очков'!$B$20),0)</f>
        <v>0</v>
      </c>
      <c r="W14" s="33"/>
      <c r="X14" s="32">
        <f>IF(W14&gt;0,LOOKUP(W14,'Таблица начисления очков'!$A$1:'Таблица начисления очков'!$A$20,'Таблица начисления очков'!$B$1:'Таблица начисления очков'!$B$20),0)</f>
        <v>0</v>
      </c>
      <c r="Y14" s="33"/>
      <c r="Z14" s="32">
        <f>IF(Y14&gt;0,LOOKUP(Y14,'Таблица начисления очков'!$A$1:'Таблица начисления очков'!$A$20,'Таблица начисления очков'!$B$1:'Таблица начисления очков'!$B$20),0)</f>
        <v>0</v>
      </c>
      <c r="AA14" s="33"/>
      <c r="AB14" s="32">
        <f>IF(AA14&gt;0,LOOKUP(AA14,'Таблица начисления очков'!$A$1:'Таблица начисления очков'!$A$20,'Таблица начисления очков'!$B$1:'Таблица начисления очков'!$B$20),0)</f>
        <v>0</v>
      </c>
      <c r="AC14" s="33"/>
      <c r="AD14" s="32">
        <f>IF(AC14&gt;0,LOOKUP(AC14,'Таблица начисления очков'!$A$1:'Таблица начисления очков'!$A$20,'Таблица начисления очков'!$B$1:'Таблица начисления очков'!$B$20),0)</f>
        <v>0</v>
      </c>
      <c r="AE14" s="33"/>
      <c r="AF14" s="32">
        <f>IF(AE14&gt;0,LOOKUP(AE14,'Таблица начисления очков'!$A$1:'Таблица начисления очков'!$A$20,'Таблица начисления очков'!$B$1:'Таблица начисления очков'!$B$20),0)</f>
        <v>0</v>
      </c>
      <c r="AG14" s="33"/>
      <c r="AH14" s="32">
        <f>IF(AG14&gt;0,LOOKUP(AG14,'Таблица начисления очков'!$A$1:'Таблица начисления очков'!$A$20,'Таблица начисления очков'!$B$1:'Таблица начисления очков'!$B$20),0)</f>
        <v>0</v>
      </c>
      <c r="AI14" s="48"/>
      <c r="AJ14" s="47">
        <f t="shared" si="0"/>
        <v>31</v>
      </c>
      <c r="AK14" s="22" t="s">
        <v>51</v>
      </c>
      <c r="AL14" s="23" t="s">
        <v>11</v>
      </c>
    </row>
    <row r="15" spans="1:38" ht="39" customHeight="1">
      <c r="A15" s="14" t="s">
        <v>12</v>
      </c>
      <c r="B15" s="15" t="s">
        <v>52</v>
      </c>
      <c r="C15" s="31">
        <v>9</v>
      </c>
      <c r="D15" s="32">
        <f>IF(C15&gt;0,LOOKUP(C15,'Таблица начисления очков'!$A$1:'Таблица начисления очков'!$A$20,'Таблица начисления очков'!$B$1:'Таблица начисления очков'!$B$20),0)</f>
        <v>22</v>
      </c>
      <c r="E15" s="33">
        <v>7</v>
      </c>
      <c r="F15" s="32">
        <f>IF(E15&gt;0,LOOKUP(E15,'Таблица начисления очков'!$A$1:'Таблица начисления очков'!$A$20,'Таблица начисления очков'!$B$1:'Таблица начисления очков'!$B$20),0)</f>
        <v>27</v>
      </c>
      <c r="G15" s="33">
        <v>5</v>
      </c>
      <c r="H15" s="32">
        <f>IF(G15&gt;0,LOOKUP(G15,'Таблица начисления очков'!$A$1:'Таблица начисления очков'!$A$20,'Таблица начисления очков'!$B$1:'Таблица начисления очков'!$B$20),0)</f>
        <v>31</v>
      </c>
      <c r="I15" s="33"/>
      <c r="J15" s="32">
        <f>IF(I15&gt;0,LOOKUP(I15,'Таблица начисления очков'!$A$1:'Таблица начисления очков'!$A$20,'Таблица начисления очков'!$B$1:'Таблица начисления очков'!$B$20),0)</f>
        <v>0</v>
      </c>
      <c r="K15" s="33">
        <v>8</v>
      </c>
      <c r="L15" s="32">
        <f>IF(K15&gt;0,LOOKUP(K15,'Таблица начисления очков'!$A$1:'Таблица начисления очков'!$A$20,'Таблица начисления очков'!$B$1:'Таблица начисления очков'!$B$20),0)</f>
        <v>25</v>
      </c>
      <c r="M15" s="33"/>
      <c r="N15" s="32">
        <f>IF(M15&gt;0,LOOKUP(M15,'Таблица начисления очков'!$A$1:'Таблица начисления очков'!$A$20,'Таблица начисления очков'!$B$1:'Таблица начисления очков'!$B$20),0)</f>
        <v>0</v>
      </c>
      <c r="O15" s="33">
        <v>1</v>
      </c>
      <c r="P15" s="32">
        <f>IF(O15&gt;0,LOOKUP(O15,'Таблица начисления очков'!$A$1:'Таблица начисления очков'!$A$20,'Таблица начисления очков'!$B$1:'Таблица начисления очков'!$B$20),0)</f>
        <v>42</v>
      </c>
      <c r="Q15" s="33">
        <v>8</v>
      </c>
      <c r="R15" s="32">
        <f>IF(Q15&gt;0,LOOKUP(Q15,'Таблица начисления очков'!$A$1:'Таблица начисления очков'!$A$20,'Таблица начисления очков'!$B$1:'Таблица начисления очков'!$B$20),0)</f>
        <v>25</v>
      </c>
      <c r="S15" s="33">
        <v>2</v>
      </c>
      <c r="T15" s="32">
        <f>IF(S15&gt;0,LOOKUP(S15,'Таблица начисления очков'!$A$1:'Таблица начисления очков'!$A$20,'Таблица начисления очков'!$B$1:'Таблица начисления очков'!$B$20),0)</f>
        <v>39</v>
      </c>
      <c r="U15" s="33">
        <v>2</v>
      </c>
      <c r="V15" s="32">
        <f>IF(U15&gt;0,LOOKUP(U15,'Таблица начисления очков'!$A$1:'Таблица начисления очков'!$A$20,'Таблица начисления очков'!$B$1:'Таблица начисления очков'!$B$20),0)</f>
        <v>39</v>
      </c>
      <c r="W15" s="33">
        <v>2</v>
      </c>
      <c r="X15" s="32">
        <f>IF(W15&gt;0,LOOKUP(W15,'Таблица начисления очков'!$A$1:'Таблица начисления очков'!$A$20,'Таблица начисления очков'!$B$1:'Таблица начисления очков'!$B$20),0)</f>
        <v>39</v>
      </c>
      <c r="Y15" s="33"/>
      <c r="Z15" s="32">
        <f>IF(Y15&gt;0,LOOKUP(Y15,'Таблица начисления очков'!$A$1:'Таблица начисления очков'!$A$20,'Таблица начисления очков'!$B$1:'Таблица начисления очков'!$B$20),0)</f>
        <v>0</v>
      </c>
      <c r="AA15" s="33"/>
      <c r="AB15" s="32">
        <f>IF(AA15&gt;0,LOOKUP(AA15,'Таблица начисления очков'!$A$1:'Таблица начисления очков'!$A$20,'Таблица начисления очков'!$B$1:'Таблица начисления очков'!$B$20),0)</f>
        <v>0</v>
      </c>
      <c r="AC15" s="33">
        <v>9</v>
      </c>
      <c r="AD15" s="32">
        <f>IF(AC15&gt;0,LOOKUP(AC15,'Таблица начисления очков'!$A$1:'Таблица начисления очков'!$A$20,'Таблица начисления очков'!$B$1:'Таблица начисления очков'!$B$20),0)</f>
        <v>22</v>
      </c>
      <c r="AE15" s="33">
        <v>5</v>
      </c>
      <c r="AF15" s="32">
        <f>IF(AE15&gt;0,LOOKUP(AE15,'Таблица начисления очков'!$A$1:'Таблица начисления очков'!$A$20,'Таблица начисления очков'!$B$1:'Таблица начисления очков'!$B$20),0)</f>
        <v>31</v>
      </c>
      <c r="AG15" s="33">
        <v>7</v>
      </c>
      <c r="AH15" s="32">
        <f>IF(AG15&gt;0,LOOKUP(AG15,'Таблица начисления очков'!$A$1:'Таблица начисления очков'!$A$20,'Таблица начисления очков'!$B$1:'Таблица начисления очков'!$B$20),0)</f>
        <v>27</v>
      </c>
      <c r="AI15" s="48"/>
      <c r="AJ15" s="47">
        <f t="shared" si="0"/>
        <v>369</v>
      </c>
      <c r="AK15" s="22" t="s">
        <v>52</v>
      </c>
      <c r="AL15" s="23" t="s">
        <v>12</v>
      </c>
    </row>
    <row r="16" spans="1:38" ht="39" customHeight="1">
      <c r="A16" s="14" t="s">
        <v>13</v>
      </c>
      <c r="B16" s="15" t="s">
        <v>55</v>
      </c>
      <c r="C16" s="31">
        <v>11</v>
      </c>
      <c r="D16" s="32">
        <f>IF(C16&gt;0,LOOKUP(C16,'Таблица начисления очков'!$A$1:'Таблица начисления очков'!$A$20,'Таблица начисления очков'!$B$1:'Таблица начисления очков'!$B$20),0)</f>
        <v>19</v>
      </c>
      <c r="E16" s="33">
        <v>1</v>
      </c>
      <c r="F16" s="32">
        <f>IF(E16&gt;0,LOOKUP(E16,'Таблица начисления очков'!$A$1:'Таблица начисления очков'!$A$20,'Таблица начисления очков'!$B$1:'Таблица начисления очков'!$B$20),0)</f>
        <v>42</v>
      </c>
      <c r="G16" s="33">
        <v>8</v>
      </c>
      <c r="H16" s="32">
        <f>IF(G16&gt;0,LOOKUP(G16,'Таблица начисления очков'!$A$1:'Таблица начисления очков'!$A$20,'Таблица начисления очков'!$B$1:'Таблица начисления очков'!$B$20),0)</f>
        <v>25</v>
      </c>
      <c r="I16" s="33">
        <v>5</v>
      </c>
      <c r="J16" s="32">
        <f>IF(I16&gt;0,LOOKUP(I16,'Таблица начисления очков'!$A$1:'Таблица начисления очков'!$A$20,'Таблица начисления очков'!$B$1:'Таблица начисления очков'!$B$20),0)</f>
        <v>31</v>
      </c>
      <c r="K16" s="33">
        <v>7</v>
      </c>
      <c r="L16" s="32">
        <f>IF(K16&gt;0,LOOKUP(K16,'Таблица начисления очков'!$A$1:'Таблица начисления очков'!$A$20,'Таблица начисления очков'!$B$1:'Таблица начисления очков'!$B$20),0)</f>
        <v>27</v>
      </c>
      <c r="M16" s="33"/>
      <c r="N16" s="32">
        <f>IF(M16&gt;0,LOOKUP(M16,'Таблица начисления очков'!$A$1:'Таблица начисления очков'!$A$20,'Таблица начисления очков'!$B$1:'Таблица начисления очков'!$B$20),0)</f>
        <v>0</v>
      </c>
      <c r="O16" s="33">
        <v>6</v>
      </c>
      <c r="P16" s="32">
        <f>IF(O16&gt;0,LOOKUP(O16,'Таблица начисления очков'!$A$1:'Таблица начисления очков'!$A$20,'Таблица начисления очков'!$B$1:'Таблица начисления очков'!$B$20),0)</f>
        <v>29</v>
      </c>
      <c r="Q16" s="33">
        <v>5</v>
      </c>
      <c r="R16" s="32">
        <f>IF(Q16&gt;0,LOOKUP(Q16,'Таблица начисления очков'!$A$1:'Таблица начисления очков'!$A$20,'Таблица начисления очков'!$B$1:'Таблица начисления очков'!$B$20),0)</f>
        <v>31</v>
      </c>
      <c r="S16" s="33">
        <v>3</v>
      </c>
      <c r="T16" s="32">
        <f>IF(S16&gt;0,LOOKUP(S16,'Таблица начисления очков'!$A$1:'Таблица начисления очков'!$A$20,'Таблица начисления очков'!$B$1:'Таблица начисления очков'!$B$20),0)</f>
        <v>36</v>
      </c>
      <c r="U16" s="33">
        <v>7</v>
      </c>
      <c r="V16" s="32">
        <f>IF(U16&gt;0,LOOKUP(U16,'Таблица начисления очков'!$A$1:'Таблица начисления очков'!$A$20,'Таблица начисления очков'!$B$1:'Таблица начисления очков'!$B$20),0)</f>
        <v>27</v>
      </c>
      <c r="W16" s="33"/>
      <c r="X16" s="32">
        <f>IF(W16&gt;0,LOOKUP(W16,'Таблица начисления очков'!$A$1:'Таблица начисления очков'!$A$20,'Таблица начисления очков'!$B$1:'Таблица начисления очков'!$B$20),0)</f>
        <v>0</v>
      </c>
      <c r="Y16" s="33"/>
      <c r="Z16" s="32">
        <f>IF(Y16&gt;0,LOOKUP(Y16,'Таблица начисления очков'!$A$1:'Таблица начисления очков'!$A$20,'Таблица начисления очков'!$B$1:'Таблица начисления очков'!$B$20),0)</f>
        <v>0</v>
      </c>
      <c r="AA16" s="33"/>
      <c r="AB16" s="32">
        <f>IF(AA16&gt;0,LOOKUP(AA16,'Таблица начисления очков'!$A$1:'Таблица начисления очков'!$A$20,'Таблица начисления очков'!$B$1:'Таблица начисления очков'!$B$20),0)</f>
        <v>0</v>
      </c>
      <c r="AC16" s="33"/>
      <c r="AD16" s="32">
        <f>IF(AC16&gt;0,LOOKUP(AC16,'Таблица начисления очков'!$A$1:'Таблица начисления очков'!$A$20,'Таблица начисления очков'!$B$1:'Таблица начисления очков'!$B$20),0)</f>
        <v>0</v>
      </c>
      <c r="AE16" s="33"/>
      <c r="AF16" s="32">
        <f>IF(AE16&gt;0,LOOKUP(AE16,'Таблица начисления очков'!$A$1:'Таблица начисления очков'!$A$20,'Таблица начисления очков'!$B$1:'Таблица начисления очков'!$B$20),0)</f>
        <v>0</v>
      </c>
      <c r="AG16" s="33"/>
      <c r="AH16" s="32">
        <f>IF(AG16&gt;0,LOOKUP(AG16,'Таблица начисления очков'!$A$1:'Таблица начисления очков'!$A$20,'Таблица начисления очков'!$B$1:'Таблица начисления очков'!$B$20),0)</f>
        <v>0</v>
      </c>
      <c r="AI16" s="48"/>
      <c r="AJ16" s="47">
        <f t="shared" si="0"/>
        <v>267</v>
      </c>
      <c r="AK16" s="22" t="s">
        <v>55</v>
      </c>
      <c r="AL16" s="23" t="s">
        <v>13</v>
      </c>
    </row>
    <row r="17" spans="1:38" ht="39" customHeight="1">
      <c r="A17" s="14" t="s">
        <v>14</v>
      </c>
      <c r="B17" s="15" t="s">
        <v>56</v>
      </c>
      <c r="C17" s="31"/>
      <c r="D17" s="32">
        <f>IF(C17&gt;0,LOOKUP(C17,'Таблица начисления очков'!$A$1:'Таблица начисления очков'!$A$20,'Таблица начисления очков'!$B$1:'Таблица начисления очков'!$B$20),0)</f>
        <v>0</v>
      </c>
      <c r="E17" s="33">
        <v>3</v>
      </c>
      <c r="F17" s="32">
        <f>IF(E17&gt;0,LOOKUP(E17,'Таблица начисления очков'!$A$1:'Таблица начисления очков'!$A$20,'Таблица начисления очков'!$B$1:'Таблица начисления очков'!$B$20),0)</f>
        <v>36</v>
      </c>
      <c r="G17" s="33"/>
      <c r="H17" s="32">
        <f>IF(G17&gt;0,LOOKUP(G17,'Таблица начисления очков'!$A$1:'Таблица начисления очков'!$A$20,'Таблица начисления очков'!$B$1:'Таблица начисления очков'!$B$20),0)</f>
        <v>0</v>
      </c>
      <c r="I17" s="33">
        <v>5</v>
      </c>
      <c r="J17" s="32">
        <f>IF(I17&gt;0,LOOKUP(I17,'Таблица начисления очков'!$A$1:'Таблица начисления очков'!$A$20,'Таблица начисления очков'!$B$1:'Таблица начисления очков'!$B$20),0)</f>
        <v>31</v>
      </c>
      <c r="K17" s="33"/>
      <c r="L17" s="32">
        <f>IF(K17&gt;0,LOOKUP(K17,'Таблица начисления очков'!$A$1:'Таблица начисления очков'!$A$20,'Таблица начисления очков'!$B$1:'Таблица начисления очков'!$B$20),0)</f>
        <v>0</v>
      </c>
      <c r="M17" s="33"/>
      <c r="N17" s="32">
        <f>IF(M17&gt;0,LOOKUP(M17,'Таблица начисления очков'!$A$1:'Таблица начисления очков'!$A$20,'Таблица начисления очков'!$B$1:'Таблица начисления очков'!$B$20),0)</f>
        <v>0</v>
      </c>
      <c r="O17" s="33"/>
      <c r="P17" s="32">
        <f>IF(O17&gt;0,LOOKUP(O17,'Таблица начисления очков'!$A$1:'Таблица начисления очков'!$A$20,'Таблица начисления очков'!$B$1:'Таблица начисления очков'!$B$20),0)</f>
        <v>0</v>
      </c>
      <c r="Q17" s="33"/>
      <c r="R17" s="32">
        <f>IF(Q17&gt;0,LOOKUP(Q17,'Таблица начисления очков'!$A$1:'Таблица начисления очков'!$A$20,'Таблица начисления очков'!$B$1:'Таблица начисления очков'!$B$20),0)</f>
        <v>0</v>
      </c>
      <c r="S17" s="33"/>
      <c r="T17" s="32">
        <f>IF(S17&gt;0,LOOKUP(S17,'Таблица начисления очков'!$A$1:'Таблица начисления очков'!$A$20,'Таблица начисления очков'!$B$1:'Таблица начисления очков'!$B$20),0)</f>
        <v>0</v>
      </c>
      <c r="U17" s="33"/>
      <c r="V17" s="32">
        <f>IF(U17&gt;0,LOOKUP(U17,'Таблица начисления очков'!$A$1:'Таблица начисления очков'!$A$20,'Таблица начисления очков'!$B$1:'Таблица начисления очков'!$B$20),0)</f>
        <v>0</v>
      </c>
      <c r="W17" s="33"/>
      <c r="X17" s="32">
        <f>IF(W17&gt;0,LOOKUP(W17,'Таблица начисления очков'!$A$1:'Таблица начисления очков'!$A$20,'Таблица начисления очков'!$B$1:'Таблица начисления очков'!$B$20),0)</f>
        <v>0</v>
      </c>
      <c r="Y17" s="33"/>
      <c r="Z17" s="32">
        <f>IF(Y17&gt;0,LOOKUP(Y17,'Таблица начисления очков'!$A$1:'Таблица начисления очков'!$A$20,'Таблица начисления очков'!$B$1:'Таблица начисления очков'!$B$20),0)</f>
        <v>0</v>
      </c>
      <c r="AA17" s="33"/>
      <c r="AB17" s="32">
        <f>IF(AA17&gt;0,LOOKUP(AA17,'Таблица начисления очков'!$A$1:'Таблица начисления очков'!$A$20,'Таблица начисления очков'!$B$1:'Таблица начисления очков'!$B$20),0)</f>
        <v>0</v>
      </c>
      <c r="AC17" s="33">
        <v>7</v>
      </c>
      <c r="AD17" s="32">
        <f>IF(AC17&gt;0,LOOKUP(AC17,'Таблица начисления очков'!$A$1:'Таблица начисления очков'!$A$20,'Таблица начисления очков'!$B$1:'Таблица начисления очков'!$B$20),0)</f>
        <v>27</v>
      </c>
      <c r="AE17" s="33"/>
      <c r="AF17" s="32">
        <f>IF(AE17&gt;0,LOOKUP(AE17,'Таблица начисления очков'!$A$1:'Таблица начисления очков'!$A$20,'Таблица начисления очков'!$B$1:'Таблица начисления очков'!$B$20),0)</f>
        <v>0</v>
      </c>
      <c r="AG17" s="33"/>
      <c r="AH17" s="32">
        <f>IF(AG17&gt;0,LOOKUP(AG17,'Таблица начисления очков'!$A$1:'Таблица начисления очков'!$A$20,'Таблица начисления очков'!$B$1:'Таблица начисления очков'!$B$20),0)</f>
        <v>0</v>
      </c>
      <c r="AI17" s="48"/>
      <c r="AJ17" s="47">
        <f t="shared" si="0"/>
        <v>94</v>
      </c>
      <c r="AK17" s="22" t="s">
        <v>56</v>
      </c>
      <c r="AL17" s="23" t="s">
        <v>14</v>
      </c>
    </row>
    <row r="18" spans="1:38" ht="39" customHeight="1">
      <c r="A18" s="14" t="s">
        <v>15</v>
      </c>
      <c r="B18" s="15" t="s">
        <v>57</v>
      </c>
      <c r="C18" s="31"/>
      <c r="D18" s="32">
        <f>IF(C18&gt;0,LOOKUP(C18,'Таблица начисления очков'!$A$1:'Таблица начисления очков'!$A$20,'Таблица начисления очков'!$B$1:'Таблица начисления очков'!$B$20),0)</f>
        <v>0</v>
      </c>
      <c r="E18" s="33"/>
      <c r="F18" s="32">
        <f>IF(E18&gt;0,LOOKUP(E18,'Таблица начисления очков'!$A$1:'Таблица начисления очков'!$A$20,'Таблица начисления очков'!$B$1:'Таблица начисления очков'!$B$20),0)</f>
        <v>0</v>
      </c>
      <c r="G18" s="33"/>
      <c r="H18" s="32">
        <f>IF(G18&gt;0,LOOKUP(G18,'Таблица начисления очков'!$A$1:'Таблица начисления очков'!$A$20,'Таблица начисления очков'!$B$1:'Таблица начисления очков'!$B$20),0)</f>
        <v>0</v>
      </c>
      <c r="I18" s="33"/>
      <c r="J18" s="32">
        <f>IF(I18&gt;0,LOOKUP(I18,'Таблица начисления очков'!$A$1:'Таблица начисления очков'!$A$20,'Таблица начисления очков'!$B$1:'Таблица начисления очков'!$B$20),0)</f>
        <v>0</v>
      </c>
      <c r="K18" s="33">
        <v>6</v>
      </c>
      <c r="L18" s="32">
        <f>IF(K18&gt;0,LOOKUP(K18,'Таблица начисления очков'!$A$1:'Таблица начисления очков'!$A$20,'Таблица начисления очков'!$B$1:'Таблица начисления очков'!$B$20),0)</f>
        <v>29</v>
      </c>
      <c r="M18" s="33"/>
      <c r="N18" s="32">
        <f>IF(M18&gt;0,LOOKUP(M18,'Таблица начисления очков'!$A$1:'Таблица начисления очков'!$A$20,'Таблица начисления очков'!$B$1:'Таблица начисления очков'!$B$20),0)</f>
        <v>0</v>
      </c>
      <c r="O18" s="33"/>
      <c r="P18" s="32">
        <f>IF(O18&gt;0,LOOKUP(O18,'Таблица начисления очков'!$A$1:'Таблица начисления очков'!$A$20,'Таблица начисления очков'!$B$1:'Таблица начисления очков'!$B$20),0)</f>
        <v>0</v>
      </c>
      <c r="Q18" s="33"/>
      <c r="R18" s="32">
        <f>IF(Q18&gt;0,LOOKUP(Q18,'Таблица начисления очков'!$A$1:'Таблица начисления очков'!$A$20,'Таблица начисления очков'!$B$1:'Таблица начисления очков'!$B$20),0)</f>
        <v>0</v>
      </c>
      <c r="S18" s="33"/>
      <c r="T18" s="32">
        <f>IF(S18&gt;0,LOOKUP(S18,'Таблица начисления очков'!$A$1:'Таблица начисления очков'!$A$20,'Таблица начисления очков'!$B$1:'Таблица начисления очков'!$B$20),0)</f>
        <v>0</v>
      </c>
      <c r="U18" s="33"/>
      <c r="V18" s="32">
        <f>IF(U18&gt;0,LOOKUP(U18,'Таблица начисления очков'!$A$1:'Таблица начисления очков'!$A$20,'Таблица начисления очков'!$B$1:'Таблица начисления очков'!$B$20),0)</f>
        <v>0</v>
      </c>
      <c r="W18" s="33"/>
      <c r="X18" s="32">
        <f>IF(W18&gt;0,LOOKUP(W18,'Таблица начисления очков'!$A$1:'Таблица начисления очков'!$A$20,'Таблица начисления очков'!$B$1:'Таблица начисления очков'!$B$20),0)</f>
        <v>0</v>
      </c>
      <c r="Y18" s="33"/>
      <c r="Z18" s="32">
        <f>IF(Y18&gt;0,LOOKUP(Y18,'Таблица начисления очков'!$A$1:'Таблица начисления очков'!$A$20,'Таблица начисления очков'!$B$1:'Таблица начисления очков'!$B$20),0)</f>
        <v>0</v>
      </c>
      <c r="AA18" s="33"/>
      <c r="AB18" s="32">
        <f>IF(AA18&gt;0,LOOKUP(AA18,'Таблица начисления очков'!$A$1:'Таблица начисления очков'!$A$20,'Таблица начисления очков'!$B$1:'Таблица начисления очков'!$B$20),0)</f>
        <v>0</v>
      </c>
      <c r="AC18" s="33"/>
      <c r="AD18" s="32">
        <f>IF(AC18&gt;0,LOOKUP(AC18,'Таблица начисления очков'!$A$1:'Таблица начисления очков'!$A$20,'Таблица начисления очков'!$B$1:'Таблица начисления очков'!$B$20),0)</f>
        <v>0</v>
      </c>
      <c r="AE18" s="33"/>
      <c r="AF18" s="32">
        <f>IF(AE18&gt;0,LOOKUP(AE18,'Таблица начисления очков'!$A$1:'Таблица начисления очков'!$A$20,'Таблица начисления очков'!$B$1:'Таблица начисления очков'!$B$20),0)</f>
        <v>0</v>
      </c>
      <c r="AG18" s="33"/>
      <c r="AH18" s="32">
        <f>IF(AG18&gt;0,LOOKUP(AG18,'Таблица начисления очков'!$A$1:'Таблица начисления очков'!$A$20,'Таблица начисления очков'!$B$1:'Таблица начисления очков'!$B$20),0)</f>
        <v>0</v>
      </c>
      <c r="AI18" s="48"/>
      <c r="AJ18" s="47">
        <f t="shared" si="0"/>
        <v>29</v>
      </c>
      <c r="AK18" s="22" t="s">
        <v>57</v>
      </c>
      <c r="AL18" s="23" t="s">
        <v>15</v>
      </c>
    </row>
    <row r="19" spans="1:38" ht="39" customHeight="1">
      <c r="A19" s="14" t="s">
        <v>16</v>
      </c>
      <c r="B19" s="15" t="s">
        <v>58</v>
      </c>
      <c r="C19" s="31"/>
      <c r="D19" s="32">
        <f>IF(C19&gt;0,LOOKUP(C19,'Таблица начисления очков'!$A$1:'Таблица начисления очков'!$A$20,'Таблица начисления очков'!$B$1:'Таблица начисления очков'!$B$20),0)</f>
        <v>0</v>
      </c>
      <c r="E19" s="33"/>
      <c r="F19" s="32">
        <f>IF(E19&gt;0,LOOKUP(E19,'Таблица начисления очков'!$A$1:'Таблица начисления очков'!$A$20,'Таблица начисления очков'!$B$1:'Таблица начисления очков'!$B$20),0)</f>
        <v>0</v>
      </c>
      <c r="G19" s="33"/>
      <c r="H19" s="32">
        <f>IF(G19&gt;0,LOOKUP(G19,'Таблица начисления очков'!$A$1:'Таблица начисления очков'!$A$20,'Таблица начисления очков'!$B$1:'Таблица начисления очков'!$B$20),0)</f>
        <v>0</v>
      </c>
      <c r="I19" s="33">
        <v>5</v>
      </c>
      <c r="J19" s="32">
        <f>IF(I19&gt;0,LOOKUP(I19,'Таблица начисления очков'!$A$1:'Таблица начисления очков'!$A$20,'Таблица начисления очков'!$B$1:'Таблица начисления очков'!$B$20),0)</f>
        <v>31</v>
      </c>
      <c r="K19" s="33"/>
      <c r="L19" s="32">
        <f>IF(K19&gt;0,LOOKUP(K19,'Таблица начисления очков'!$A$1:'Таблица начисления очков'!$A$20,'Таблица начисления очков'!$B$1:'Таблица начисления очков'!$B$20),0)</f>
        <v>0</v>
      </c>
      <c r="M19" s="33"/>
      <c r="N19" s="32">
        <f>IF(M19&gt;0,LOOKUP(M19,'Таблица начисления очков'!$A$1:'Таблица начисления очков'!$A$20,'Таблица начисления очков'!$B$1:'Таблица начисления очков'!$B$20),0)</f>
        <v>0</v>
      </c>
      <c r="O19" s="33"/>
      <c r="P19" s="32">
        <f>IF(O19&gt;0,LOOKUP(O19,'Таблица начисления очков'!$A$1:'Таблица начисления очков'!$A$20,'Таблица начисления очков'!$B$1:'Таблица начисления очков'!$B$20),0)</f>
        <v>0</v>
      </c>
      <c r="Q19" s="33"/>
      <c r="R19" s="32">
        <f>IF(Q19&gt;0,LOOKUP(Q19,'Таблица начисления очков'!$A$1:'Таблица начисления очков'!$A$20,'Таблица начисления очков'!$B$1:'Таблица начисления очков'!$B$20),0)</f>
        <v>0</v>
      </c>
      <c r="S19" s="33"/>
      <c r="T19" s="32">
        <f>IF(S19&gt;0,LOOKUP(S19,'Таблица начисления очков'!$A$1:'Таблица начисления очков'!$A$20,'Таблица начисления очков'!$B$1:'Таблица начисления очков'!$B$20),0)</f>
        <v>0</v>
      </c>
      <c r="U19" s="33"/>
      <c r="V19" s="32">
        <f>IF(U19&gt;0,LOOKUP(U19,'Таблица начисления очков'!$A$1:'Таблица начисления очков'!$A$20,'Таблица начисления очков'!$B$1:'Таблица начисления очков'!$B$20),0)</f>
        <v>0</v>
      </c>
      <c r="W19" s="33"/>
      <c r="X19" s="32">
        <f>IF(W19&gt;0,LOOKUP(W19,'Таблица начисления очков'!$A$1:'Таблица начисления очков'!$A$20,'Таблица начисления очков'!$B$1:'Таблица начисления очков'!$B$20),0)</f>
        <v>0</v>
      </c>
      <c r="Y19" s="33"/>
      <c r="Z19" s="32">
        <f>IF(Y19&gt;0,LOOKUP(Y19,'Таблица начисления очков'!$A$1:'Таблица начисления очков'!$A$20,'Таблица начисления очков'!$B$1:'Таблица начисления очков'!$B$20),0)</f>
        <v>0</v>
      </c>
      <c r="AA19" s="33"/>
      <c r="AB19" s="32">
        <f>IF(AA19&gt;0,LOOKUP(AA19,'Таблица начисления очков'!$A$1:'Таблица начисления очков'!$A$20,'Таблица начисления очков'!$B$1:'Таблица начисления очков'!$B$20),0)</f>
        <v>0</v>
      </c>
      <c r="AC19" s="33"/>
      <c r="AD19" s="32">
        <f>IF(AC19&gt;0,LOOKUP(AC19,'Таблица начисления очков'!$A$1:'Таблица начисления очков'!$A$20,'Таблица начисления очков'!$B$1:'Таблица начисления очков'!$B$20),0)</f>
        <v>0</v>
      </c>
      <c r="AE19" s="33"/>
      <c r="AF19" s="32">
        <f>IF(AE19&gt;0,LOOKUP(AE19,'Таблица начисления очков'!$A$1:'Таблица начисления очков'!$A$20,'Таблица начисления очков'!$B$1:'Таблица начисления очков'!$B$20),0)</f>
        <v>0</v>
      </c>
      <c r="AG19" s="33"/>
      <c r="AH19" s="32">
        <f>IF(AG19&gt;0,LOOKUP(AG19,'Таблица начисления очков'!$A$1:'Таблица начисления очков'!$A$20,'Таблица начисления очков'!$B$1:'Таблица начисления очков'!$B$20),0)</f>
        <v>0</v>
      </c>
      <c r="AI19" s="48"/>
      <c r="AJ19" s="47">
        <f t="shared" si="0"/>
        <v>31</v>
      </c>
      <c r="AK19" s="15" t="s">
        <v>58</v>
      </c>
      <c r="AL19" s="23" t="s">
        <v>16</v>
      </c>
    </row>
    <row r="20" spans="1:38" ht="39" customHeight="1">
      <c r="A20" s="14" t="s">
        <v>17</v>
      </c>
      <c r="B20" s="15" t="s">
        <v>59</v>
      </c>
      <c r="C20" s="31"/>
      <c r="D20" s="32">
        <f>IF(C20&gt;0,LOOKUP(C20,'Таблица начисления очков'!$A$1:'Таблица начисления очков'!$A$20,'Таблица начисления очков'!$B$1:'Таблица начисления очков'!$B$20),0)</f>
        <v>0</v>
      </c>
      <c r="E20" s="33"/>
      <c r="F20" s="32">
        <f>IF(E20&gt;0,LOOKUP(E20,'Таблица начисления очков'!$A$1:'Таблица начисления очков'!$A$20,'Таблица начисления очков'!$B$1:'Таблица начисления очков'!$B$20),0)</f>
        <v>0</v>
      </c>
      <c r="G20" s="33"/>
      <c r="H20" s="32">
        <f>IF(G20&gt;0,LOOKUP(G20,'Таблица начисления очков'!$A$1:'Таблица начисления очков'!$A$20,'Таблица начисления очков'!$B$1:'Таблица начисления очков'!$B$20),0)</f>
        <v>0</v>
      </c>
      <c r="I20" s="33">
        <v>5</v>
      </c>
      <c r="J20" s="32">
        <f>IF(I20&gt;0,LOOKUP(I20,'Таблица начисления очков'!$A$1:'Таблица начисления очков'!$A$20,'Таблица начисления очков'!$B$1:'Таблица начисления очков'!$B$20),0)</f>
        <v>31</v>
      </c>
      <c r="K20" s="33"/>
      <c r="L20" s="32">
        <f>IF(K20&gt;0,LOOKUP(K20,'Таблица начисления очков'!$A$1:'Таблица начисления очков'!$A$20,'Таблица начисления очков'!$B$1:'Таблица начисления очков'!$B$20),0)</f>
        <v>0</v>
      </c>
      <c r="M20" s="33"/>
      <c r="N20" s="32">
        <f>IF(M20&gt;0,LOOKUP(M20,'Таблица начисления очков'!$A$1:'Таблица начисления очков'!$A$20,'Таблица начисления очков'!$B$1:'Таблица начисления очков'!$B$20),0)</f>
        <v>0</v>
      </c>
      <c r="O20" s="33"/>
      <c r="P20" s="32">
        <f>IF(O20&gt;0,LOOKUP(O20,'Таблица начисления очков'!$A$1:'Таблица начисления очков'!$A$20,'Таблица начисления очков'!$B$1:'Таблица начисления очков'!$B$20),0)</f>
        <v>0</v>
      </c>
      <c r="Q20" s="33"/>
      <c r="R20" s="32">
        <f>IF(Q20&gt;0,LOOKUP(Q20,'Таблица начисления очков'!$A$1:'Таблица начисления очков'!$A$20,'Таблица начисления очков'!$B$1:'Таблица начисления очков'!$B$20),0)</f>
        <v>0</v>
      </c>
      <c r="S20" s="33"/>
      <c r="T20" s="32">
        <f>IF(S20&gt;0,LOOKUP(S20,'Таблица начисления очков'!$A$1:'Таблица начисления очков'!$A$20,'Таблица начисления очков'!$B$1:'Таблица начисления очков'!$B$20),0)</f>
        <v>0</v>
      </c>
      <c r="U20" s="33"/>
      <c r="V20" s="32">
        <f>IF(U20&gt;0,LOOKUP(U20,'Таблица начисления очков'!$A$1:'Таблица начисления очков'!$A$20,'Таблица начисления очков'!$B$1:'Таблица начисления очков'!$B$20),0)</f>
        <v>0</v>
      </c>
      <c r="W20" s="33"/>
      <c r="X20" s="32">
        <f>IF(W20&gt;0,LOOKUP(W20,'Таблица начисления очков'!$A$1:'Таблица начисления очков'!$A$20,'Таблица начисления очков'!$B$1:'Таблица начисления очков'!$B$20),0)</f>
        <v>0</v>
      </c>
      <c r="Y20" s="33"/>
      <c r="Z20" s="32">
        <f>IF(Y20&gt;0,LOOKUP(Y20,'Таблица начисления очков'!$A$1:'Таблица начисления очков'!$A$20,'Таблица начисления очков'!$B$1:'Таблица начисления очков'!$B$20),0)</f>
        <v>0</v>
      </c>
      <c r="AA20" s="33"/>
      <c r="AB20" s="32">
        <f>IF(AA20&gt;0,LOOKUP(AA20,'Таблица начисления очков'!$A$1:'Таблица начисления очков'!$A$20,'Таблица начисления очков'!$B$1:'Таблица начисления очков'!$B$20),0)</f>
        <v>0</v>
      </c>
      <c r="AC20" s="33"/>
      <c r="AD20" s="32">
        <f>IF(AC20&gt;0,LOOKUP(AC20,'Таблица начисления очков'!$A$1:'Таблица начисления очков'!$A$20,'Таблица начисления очков'!$B$1:'Таблица начисления очков'!$B$20),0)</f>
        <v>0</v>
      </c>
      <c r="AE20" s="33"/>
      <c r="AF20" s="32">
        <f>IF(AE20&gt;0,LOOKUP(AE20,'Таблица начисления очков'!$A$1:'Таблица начисления очков'!$A$20,'Таблица начисления очков'!$B$1:'Таблица начисления очков'!$B$20),0)</f>
        <v>0</v>
      </c>
      <c r="AG20" s="33"/>
      <c r="AH20" s="32">
        <f>IF(AG20&gt;0,LOOKUP(AG20,'Таблица начисления очков'!$A$1:'Таблица начисления очков'!$A$20,'Таблица начисления очков'!$B$1:'Таблица начисления очков'!$B$20),0)</f>
        <v>0</v>
      </c>
      <c r="AI20" s="48"/>
      <c r="AJ20" s="47">
        <f t="shared" si="0"/>
        <v>31</v>
      </c>
      <c r="AK20" s="15" t="s">
        <v>59</v>
      </c>
      <c r="AL20" s="23" t="s">
        <v>17</v>
      </c>
    </row>
    <row r="21" spans="1:38" ht="39" customHeight="1">
      <c r="A21" s="14" t="s">
        <v>18</v>
      </c>
      <c r="B21" s="15"/>
      <c r="C21" s="31"/>
      <c r="D21" s="32">
        <f>IF(C21&gt;0,LOOKUP(C21,'Таблица начисления очков'!$A$1:'Таблица начисления очков'!$A$20,'Таблица начисления очков'!$B$1:'Таблица начисления очков'!$B$20),0)</f>
        <v>0</v>
      </c>
      <c r="E21" s="33"/>
      <c r="F21" s="32">
        <f>IF(E21&gt;0,LOOKUP(E21,'Таблица начисления очков'!$A$1:'Таблица начисления очков'!$A$20,'Таблица начисления очков'!$B$1:'Таблица начисления очков'!$B$20),0)</f>
        <v>0</v>
      </c>
      <c r="G21" s="33"/>
      <c r="H21" s="32">
        <f>IF(G21&gt;0,LOOKUP(G21,'Таблица начисления очков'!$A$1:'Таблица начисления очков'!$A$20,'Таблица начисления очков'!$B$1:'Таблица начисления очков'!$B$20),0)</f>
        <v>0</v>
      </c>
      <c r="I21" s="33"/>
      <c r="J21" s="32">
        <f>IF(I21&gt;0,LOOKUP(I21,'Таблица начисления очков'!$A$1:'Таблица начисления очков'!$A$20,'Таблица начисления очков'!$B$1:'Таблица начисления очков'!$B$20),0)</f>
        <v>0</v>
      </c>
      <c r="K21" s="33"/>
      <c r="L21" s="32">
        <f>IF(K21&gt;0,LOOKUP(K21,'Таблица начисления очков'!$A$1:'Таблица начисления очков'!$A$20,'Таблица начисления очков'!$B$1:'Таблица начисления очков'!$B$20),0)</f>
        <v>0</v>
      </c>
      <c r="M21" s="33"/>
      <c r="N21" s="32">
        <f>IF(M21&gt;0,LOOKUP(M21,'Таблица начисления очков'!$A$1:'Таблица начисления очков'!$A$20,'Таблица начисления очков'!$B$1:'Таблица начисления очков'!$B$20),0)</f>
        <v>0</v>
      </c>
      <c r="O21" s="33"/>
      <c r="P21" s="32">
        <f>IF(O21&gt;0,LOOKUP(O21,'Таблица начисления очков'!$A$1:'Таблица начисления очков'!$A$20,'Таблица начисления очков'!$B$1:'Таблица начисления очков'!$B$20),0)</f>
        <v>0</v>
      </c>
      <c r="Q21" s="33"/>
      <c r="R21" s="32">
        <f>IF(Q21&gt;0,LOOKUP(Q21,'Таблица начисления очков'!$A$1:'Таблица начисления очков'!$A$20,'Таблица начисления очков'!$B$1:'Таблица начисления очков'!$B$20),0)</f>
        <v>0</v>
      </c>
      <c r="S21" s="33"/>
      <c r="T21" s="32">
        <f>IF(S21&gt;0,LOOKUP(S21,'Таблица начисления очков'!$A$1:'Таблица начисления очков'!$A$20,'Таблица начисления очков'!$B$1:'Таблица начисления очков'!$B$20),0)</f>
        <v>0</v>
      </c>
      <c r="U21" s="33"/>
      <c r="V21" s="32">
        <f>IF(U21&gt;0,LOOKUP(U21,'Таблица начисления очков'!$A$1:'Таблица начисления очков'!$A$20,'Таблица начисления очков'!$B$1:'Таблица начисления очков'!$B$20),0)</f>
        <v>0</v>
      </c>
      <c r="W21" s="33"/>
      <c r="X21" s="32">
        <f>IF(W21&gt;0,LOOKUP(W21,'Таблица начисления очков'!$A$1:'Таблица начисления очков'!$A$20,'Таблица начисления очков'!$B$1:'Таблица начисления очков'!$B$20),0)</f>
        <v>0</v>
      </c>
      <c r="Y21" s="33"/>
      <c r="Z21" s="32">
        <f>IF(Y21&gt;0,LOOKUP(Y21,'Таблица начисления очков'!$A$1:'Таблица начисления очков'!$A$20,'Таблица начисления очков'!$B$1:'Таблица начисления очков'!$B$20),0)</f>
        <v>0</v>
      </c>
      <c r="AA21" s="33"/>
      <c r="AB21" s="32">
        <f>IF(AA21&gt;0,LOOKUP(AA21,'Таблица начисления очков'!$A$1:'Таблица начисления очков'!$A$20,'Таблица начисления очков'!$B$1:'Таблица начисления очков'!$B$20),0)</f>
        <v>0</v>
      </c>
      <c r="AC21" s="33"/>
      <c r="AD21" s="32">
        <f>IF(AC21&gt;0,LOOKUP(AC21,'Таблица начисления очков'!$A$1:'Таблица начисления очков'!$A$20,'Таблица начисления очков'!$B$1:'Таблица начисления очков'!$B$20),0)</f>
        <v>0</v>
      </c>
      <c r="AE21" s="33"/>
      <c r="AF21" s="32">
        <f>IF(AE21&gt;0,LOOKUP(AE21,'Таблица начисления очков'!$A$1:'Таблица начисления очков'!$A$20,'Таблица начисления очков'!$B$1:'Таблица начисления очков'!$B$20),0)</f>
        <v>0</v>
      </c>
      <c r="AG21" s="33"/>
      <c r="AH21" s="32">
        <f>IF(AG21&gt;0,LOOKUP(AG21,'Таблица начисления очков'!$A$1:'Таблица начисления очков'!$A$20,'Таблица начисления очков'!$B$1:'Таблица начисления очков'!$B$20),0)</f>
        <v>0</v>
      </c>
      <c r="AI21" s="48"/>
      <c r="AJ21" s="47">
        <f t="shared" si="0"/>
        <v>0</v>
      </c>
      <c r="AK21" s="15"/>
      <c r="AL21" s="23" t="s">
        <v>18</v>
      </c>
    </row>
    <row r="22" spans="1:38" ht="39" customHeight="1">
      <c r="A22" s="14">
        <v>17</v>
      </c>
      <c r="B22" s="15"/>
      <c r="C22" s="31"/>
      <c r="D22" s="32">
        <f>IF(C22&gt;0,LOOKUP(C22,'Таблица начисления очков'!$A$1:'Таблица начисления очков'!$A$20,'Таблица начисления очков'!$B$1:'Таблица начисления очков'!$B$20),0)</f>
        <v>0</v>
      </c>
      <c r="E22" s="33"/>
      <c r="F22" s="32">
        <f>IF(E22&gt;0,LOOKUP(E22,'Таблица начисления очков'!$A$1:'Таблица начисления очков'!$A$20,'Таблица начисления очков'!$B$1:'Таблица начисления очков'!$B$20),0)</f>
        <v>0</v>
      </c>
      <c r="G22" s="33"/>
      <c r="H22" s="32">
        <f>IF(G22&gt;0,LOOKUP(G22,'Таблица начисления очков'!$A$1:'Таблица начисления очков'!$A$20,'Таблица начисления очков'!$B$1:'Таблица начисления очков'!$B$20),0)</f>
        <v>0</v>
      </c>
      <c r="I22" s="33"/>
      <c r="J22" s="32">
        <f>IF(I22&gt;0,LOOKUP(I22,'Таблица начисления очков'!$A$1:'Таблица начисления очков'!$A$20,'Таблица начисления очков'!$B$1:'Таблица начисления очков'!$B$20),0)</f>
        <v>0</v>
      </c>
      <c r="K22" s="33"/>
      <c r="L22" s="32">
        <f>IF(K22&gt;0,LOOKUP(K22,'Таблица начисления очков'!$A$1:'Таблица начисления очков'!$A$20,'Таблица начисления очков'!$B$1:'Таблица начисления очков'!$B$20),0)</f>
        <v>0</v>
      </c>
      <c r="M22" s="33"/>
      <c r="N22" s="32">
        <f>IF(M22&gt;0,LOOKUP(M22,'Таблица начисления очков'!$A$1:'Таблица начисления очков'!$A$20,'Таблица начисления очков'!$B$1:'Таблица начисления очков'!$B$20),0)</f>
        <v>0</v>
      </c>
      <c r="O22" s="33"/>
      <c r="P22" s="32">
        <f>IF(O22&gt;0,LOOKUP(O22,'Таблица начисления очков'!$A$1:'Таблица начисления очков'!$A$20,'Таблица начисления очков'!$B$1:'Таблица начисления очков'!$B$20),0)</f>
        <v>0</v>
      </c>
      <c r="Q22" s="33"/>
      <c r="R22" s="32">
        <f>IF(Q22&gt;0,LOOKUP(Q22,'Таблица начисления очков'!$A$1:'Таблица начисления очков'!$A$20,'Таблица начисления очков'!$B$1:'Таблица начисления очков'!$B$20),0)</f>
        <v>0</v>
      </c>
      <c r="S22" s="33"/>
      <c r="T22" s="32">
        <f>IF(S22&gt;0,LOOKUP(S22,'Таблица начисления очков'!$A$1:'Таблица начисления очков'!$A$20,'Таблица начисления очков'!$B$1:'Таблица начисления очков'!$B$20),0)</f>
        <v>0</v>
      </c>
      <c r="U22" s="33"/>
      <c r="V22" s="32">
        <f>IF(U22&gt;0,LOOKUP(U22,'Таблица начисления очков'!$A$1:'Таблица начисления очков'!$A$20,'Таблица начисления очков'!$B$1:'Таблица начисления очков'!$B$20),0)</f>
        <v>0</v>
      </c>
      <c r="W22" s="33"/>
      <c r="X22" s="32">
        <f>IF(W22&gt;0,LOOKUP(W22,'Таблица начисления очков'!$A$1:'Таблица начисления очков'!$A$20,'Таблица начисления очков'!$B$1:'Таблица начисления очков'!$B$20),0)</f>
        <v>0</v>
      </c>
      <c r="Y22" s="33"/>
      <c r="Z22" s="32">
        <f>IF(Y22&gt;0,LOOKUP(Y22,'Таблица начисления очков'!$A$1:'Таблица начисления очков'!$A$20,'Таблица начисления очков'!$B$1:'Таблица начисления очков'!$B$20),0)</f>
        <v>0</v>
      </c>
      <c r="AA22" s="33"/>
      <c r="AB22" s="32">
        <f>IF(AA22&gt;0,LOOKUP(AA22,'Таблица начисления очков'!$A$1:'Таблица начисления очков'!$A$20,'Таблица начисления очков'!$B$1:'Таблица начисления очков'!$B$20),0)</f>
        <v>0</v>
      </c>
      <c r="AC22" s="33"/>
      <c r="AD22" s="32">
        <f>IF(AC22&gt;0,LOOKUP(AC22,'Таблица начисления очков'!$A$1:'Таблица начисления очков'!$A$20,'Таблица начисления очков'!$B$1:'Таблица начисления очков'!$B$20),0)</f>
        <v>0</v>
      </c>
      <c r="AE22" s="33"/>
      <c r="AF22" s="32">
        <f>IF(AE22&gt;0,LOOKUP(AE22,'Таблица начисления очков'!$A$1:'Таблица начисления очков'!$A$20,'Таблица начисления очков'!$B$1:'Таблица начисления очков'!$B$20),0)</f>
        <v>0</v>
      </c>
      <c r="AG22" s="33"/>
      <c r="AH22" s="32">
        <f>IF(AG22&gt;0,LOOKUP(AG22,'Таблица начисления очков'!$A$1:'Таблица начисления очков'!$A$20,'Таблица начисления очков'!$B$1:'Таблица начисления очков'!$B$20),0)</f>
        <v>0</v>
      </c>
      <c r="AI22" s="48"/>
      <c r="AJ22" s="47">
        <f t="shared" si="0"/>
        <v>0</v>
      </c>
      <c r="AK22" s="15"/>
      <c r="AL22" s="23">
        <v>17</v>
      </c>
    </row>
    <row r="23" spans="1:38" ht="39" customHeight="1">
      <c r="A23" s="16" t="s">
        <v>20</v>
      </c>
      <c r="B23" s="17"/>
      <c r="C23" s="34"/>
      <c r="D23" s="32">
        <f>IF(C23&gt;0,LOOKUP(C23,'Таблица начисления очков'!$A$1:'Таблица начисления очков'!$A$20,'Таблица начисления очков'!$B$1:'Таблица начисления очков'!$B$20),0)</f>
        <v>0</v>
      </c>
      <c r="E23" s="35"/>
      <c r="F23" s="32">
        <f>IF(E23&gt;0,LOOKUP(E23,'Таблица начисления очков'!$A$1:'Таблица начисления очков'!$A$20,'Таблица начисления очков'!$B$1:'Таблица начисления очков'!$B$20),0)</f>
        <v>0</v>
      </c>
      <c r="G23" s="36"/>
      <c r="H23" s="32">
        <f>IF(G23&gt;0,LOOKUP(G23,'Таблица начисления очков'!$A$1:'Таблица начисления очков'!$A$20,'Таблица начисления очков'!$B$1:'Таблица начисления очков'!$B$20),0)</f>
        <v>0</v>
      </c>
      <c r="I23" s="36"/>
      <c r="J23" s="32">
        <f>IF(I23&gt;0,LOOKUP(I23,'Таблица начисления очков'!$A$1:'Таблица начисления очков'!$A$20,'Таблица начисления очков'!$B$1:'Таблица начисления очков'!$B$20),0)</f>
        <v>0</v>
      </c>
      <c r="K23" s="35"/>
      <c r="L23" s="32">
        <f>IF(K23&gt;0,LOOKUP(K23,'Таблица начисления очков'!$A$1:'Таблица начисления очков'!$A$20,'Таблица начисления очков'!$B$1:'Таблица начисления очков'!$B$20),0)</f>
        <v>0</v>
      </c>
      <c r="M23" s="36"/>
      <c r="N23" s="32">
        <f>IF(M23&gt;0,LOOKUP(M23,'Таблица начисления очков'!$A$1:'Таблица начисления очков'!$A$20,'Таблица начисления очков'!$B$1:'Таблица начисления очков'!$B$20),0)</f>
        <v>0</v>
      </c>
      <c r="O23" s="35"/>
      <c r="P23" s="32">
        <f>IF(O23&gt;0,LOOKUP(O23,'Таблица начисления очков'!$A$1:'Таблица начисления очков'!$A$20,'Таблица начисления очков'!$B$1:'Таблица начисления очков'!$B$20),0)</f>
        <v>0</v>
      </c>
      <c r="Q23" s="36"/>
      <c r="R23" s="32">
        <f>IF(Q23&gt;0,LOOKUP(Q23,'Таблица начисления очков'!$A$1:'Таблица начисления очков'!$A$20,'Таблица начисления очков'!$B$1:'Таблица начисления очков'!$B$20),0)</f>
        <v>0</v>
      </c>
      <c r="S23" s="35"/>
      <c r="T23" s="32">
        <f>IF(S23&gt;0,LOOKUP(S23,'Таблица начисления очков'!$A$1:'Таблица начисления очков'!$A$20,'Таблица начисления очков'!$B$1:'Таблица начисления очков'!$B$20),0)</f>
        <v>0</v>
      </c>
      <c r="U23" s="36"/>
      <c r="V23" s="32">
        <f>IF(U23&gt;0,LOOKUP(U23,'Таблица начисления очков'!$A$1:'Таблица начисления очков'!$A$20,'Таблица начисления очков'!$B$1:'Таблица начисления очков'!$B$20),0)</f>
        <v>0</v>
      </c>
      <c r="W23" s="35"/>
      <c r="X23" s="32">
        <f>IF(W23&gt;0,LOOKUP(W23,'Таблица начисления очков'!$A$1:'Таблица начисления очков'!$A$20,'Таблица начисления очков'!$B$1:'Таблица начисления очков'!$B$20),0)</f>
        <v>0</v>
      </c>
      <c r="Y23" s="36"/>
      <c r="Z23" s="32">
        <f>IF(Y23&gt;0,LOOKUP(Y23,'Таблица начисления очков'!$A$1:'Таблица начисления очков'!$A$20,'Таблица начисления очков'!$B$1:'Таблица начисления очков'!$B$20),0)</f>
        <v>0</v>
      </c>
      <c r="AA23" s="35"/>
      <c r="AB23" s="32">
        <f>IF(AA23&gt;0,LOOKUP(AA23,'Таблица начисления очков'!$A$1:'Таблица начисления очков'!$A$20,'Таблица начисления очков'!$B$1:'Таблица начисления очков'!$B$20),0)</f>
        <v>0</v>
      </c>
      <c r="AC23" s="36"/>
      <c r="AD23" s="32">
        <f>IF(AC23&gt;0,LOOKUP(AC23,'Таблица начисления очков'!$A$1:'Таблица начисления очков'!$A$20,'Таблица начисления очков'!$B$1:'Таблица начисления очков'!$B$20),0)</f>
        <v>0</v>
      </c>
      <c r="AE23" s="35"/>
      <c r="AF23" s="32">
        <f>IF(AE23&gt;0,LOOKUP(AE23,'Таблица начисления очков'!$A$1:'Таблица начисления очков'!$A$20,'Таблица начисления очков'!$B$1:'Таблица начисления очков'!$B$20),0)</f>
        <v>0</v>
      </c>
      <c r="AG23" s="36"/>
      <c r="AH23" s="32">
        <f>IF(AG23&gt;0,LOOKUP(AG23,'Таблица начисления очков'!$A$1:'Таблица начисления очков'!$A$20,'Таблица начисления очков'!$B$1:'Таблица начисления очков'!$B$20),0)</f>
        <v>0</v>
      </c>
      <c r="AI23" s="41"/>
      <c r="AJ23" s="47">
        <f t="shared" si="0"/>
        <v>0</v>
      </c>
      <c r="AK23" s="17"/>
      <c r="AL23" s="25" t="s">
        <v>20</v>
      </c>
    </row>
    <row r="24" spans="1:38" ht="39" customHeight="1">
      <c r="A24" s="16" t="s">
        <v>27</v>
      </c>
      <c r="B24" s="17"/>
      <c r="C24" s="34"/>
      <c r="D24" s="32">
        <f>IF(C24&gt;0,LOOKUP(C24,'Таблица начисления очков'!$A$1:'Таблица начисления очков'!$A$20,'Таблица начисления очков'!$B$1:'Таблица начисления очков'!$B$20),0)</f>
        <v>0</v>
      </c>
      <c r="E24" s="35"/>
      <c r="F24" s="32">
        <f>IF(E24&gt;0,LOOKUP(E24,'Таблица начисления очков'!$A$1:'Таблица начисления очков'!$A$20,'Таблица начисления очков'!$B$1:'Таблица начисления очков'!$B$20),0)</f>
        <v>0</v>
      </c>
      <c r="G24" s="36"/>
      <c r="H24" s="32">
        <f>IF(G24&gt;0,LOOKUP(G24,'Таблица начисления очков'!$A$1:'Таблица начисления очков'!$A$20,'Таблица начисления очков'!$B$1:'Таблица начисления очков'!$B$20),0)</f>
        <v>0</v>
      </c>
      <c r="I24" s="36"/>
      <c r="J24" s="32">
        <f>IF(I24&gt;0,LOOKUP(I24,'Таблица начисления очков'!$A$1:'Таблица начисления очков'!$A$20,'Таблица начисления очков'!$B$1:'Таблица начисления очков'!$B$20),0)</f>
        <v>0</v>
      </c>
      <c r="K24" s="35"/>
      <c r="L24" s="32">
        <f>IF(K24&gt;0,LOOKUP(K24,'Таблица начисления очков'!$A$1:'Таблица начисления очков'!$A$20,'Таблица начисления очков'!$B$1:'Таблица начисления очков'!$B$20),0)</f>
        <v>0</v>
      </c>
      <c r="M24" s="36"/>
      <c r="N24" s="32">
        <f>IF(M24&gt;0,LOOKUP(M24,'Таблица начисления очков'!$A$1:'Таблица начисления очков'!$A$20,'Таблица начисления очков'!$B$1:'Таблица начисления очков'!$B$20),0)</f>
        <v>0</v>
      </c>
      <c r="O24" s="35"/>
      <c r="P24" s="32">
        <f>IF(O24&gt;0,LOOKUP(O24,'Таблица начисления очков'!$A$1:'Таблица начисления очков'!$A$20,'Таблица начисления очков'!$B$1:'Таблица начисления очков'!$B$20),0)</f>
        <v>0</v>
      </c>
      <c r="Q24" s="36"/>
      <c r="R24" s="32">
        <f>IF(Q24&gt;0,LOOKUP(Q24,'Таблица начисления очков'!$A$1:'Таблица начисления очков'!$A$20,'Таблица начисления очков'!$B$1:'Таблица начисления очков'!$B$20),0)</f>
        <v>0</v>
      </c>
      <c r="S24" s="35"/>
      <c r="T24" s="32">
        <f>IF(S24&gt;0,LOOKUP(S24,'Таблица начисления очков'!$A$1:'Таблица начисления очков'!$A$20,'Таблица начисления очков'!$B$1:'Таблица начисления очков'!$B$20),0)</f>
        <v>0</v>
      </c>
      <c r="U24" s="36"/>
      <c r="V24" s="32">
        <f>IF(U24&gt;0,LOOKUP(U24,'Таблица начисления очков'!$A$1:'Таблица начисления очков'!$A$20,'Таблица начисления очков'!$B$1:'Таблица начисления очков'!$B$20),0)</f>
        <v>0</v>
      </c>
      <c r="W24" s="35"/>
      <c r="X24" s="32">
        <f>IF(W24&gt;0,LOOKUP(W24,'Таблица начисления очков'!$A$1:'Таблица начисления очков'!$A$20,'Таблица начисления очков'!$B$1:'Таблица начисления очков'!$B$20),0)</f>
        <v>0</v>
      </c>
      <c r="Y24" s="36"/>
      <c r="Z24" s="32">
        <f>IF(Y24&gt;0,LOOKUP(Y24,'Таблица начисления очков'!$A$1:'Таблица начисления очков'!$A$20,'Таблица начисления очков'!$B$1:'Таблица начисления очков'!$B$20),0)</f>
        <v>0</v>
      </c>
      <c r="AA24" s="35"/>
      <c r="AB24" s="32">
        <f>IF(AA24&gt;0,LOOKUP(AA24,'Таблица начисления очков'!$A$1:'Таблица начисления очков'!$A$20,'Таблица начисления очков'!$B$1:'Таблица начисления очков'!$B$20),0)</f>
        <v>0</v>
      </c>
      <c r="AC24" s="36"/>
      <c r="AD24" s="32">
        <f>IF(AC24&gt;0,LOOKUP(AC24,'Таблица начисления очков'!$A$1:'Таблица начисления очков'!$A$20,'Таблица начисления очков'!$B$1:'Таблица начисления очков'!$B$20),0)</f>
        <v>0</v>
      </c>
      <c r="AE24" s="35"/>
      <c r="AF24" s="32">
        <f>IF(AE24&gt;0,LOOKUP(AE24,'Таблица начисления очков'!$A$1:'Таблица начисления очков'!$A$20,'Таблица начисления очков'!$B$1:'Таблица начисления очков'!$B$20),0)</f>
        <v>0</v>
      </c>
      <c r="AG24" s="36"/>
      <c r="AH24" s="32">
        <f>IF(AG24&gt;0,LOOKUP(AG24,'Таблица начисления очков'!$A$1:'Таблица начисления очков'!$A$20,'Таблица начисления очков'!$B$1:'Таблица начисления очков'!$B$20),0)</f>
        <v>0</v>
      </c>
      <c r="AI24" s="41"/>
      <c r="AJ24" s="47">
        <f t="shared" si="0"/>
        <v>0</v>
      </c>
      <c r="AK24" s="24"/>
      <c r="AL24" s="25" t="s">
        <v>27</v>
      </c>
    </row>
    <row r="25" spans="1:38" ht="39" customHeight="1">
      <c r="A25" s="16" t="s">
        <v>28</v>
      </c>
      <c r="B25" s="17"/>
      <c r="C25" s="34"/>
      <c r="D25" s="32">
        <f>IF(C25&gt;0,LOOKUP(C25,'Таблица начисления очков'!$A$1:'Таблица начисления очков'!$A$20,'Таблица начисления очков'!$B$1:'Таблица начисления очков'!$B$20),0)</f>
        <v>0</v>
      </c>
      <c r="E25" s="35"/>
      <c r="F25" s="32">
        <f>IF(E25&gt;0,LOOKUP(E25,'Таблица начисления очков'!$A$1:'Таблица начисления очков'!$A$20,'Таблица начисления очков'!$B$1:'Таблица начисления очков'!$B$20),0)</f>
        <v>0</v>
      </c>
      <c r="G25" s="36"/>
      <c r="H25" s="32">
        <f>IF(G25&gt;0,LOOKUP(G25,'Таблица начисления очков'!$A$1:'Таблица начисления очков'!$A$20,'Таблица начисления очков'!$B$1:'Таблица начисления очков'!$B$20),0)</f>
        <v>0</v>
      </c>
      <c r="I25" s="36"/>
      <c r="J25" s="32">
        <f>IF(I25&gt;0,LOOKUP(I25,'Таблица начисления очков'!$A$1:'Таблица начисления очков'!$A$20,'Таблица начисления очков'!$B$1:'Таблица начисления очков'!$B$20),0)</f>
        <v>0</v>
      </c>
      <c r="K25" s="35"/>
      <c r="L25" s="32">
        <f>IF(K25&gt;0,LOOKUP(K25,'Таблица начисления очков'!$A$1:'Таблица начисления очков'!$A$20,'Таблица начисления очков'!$B$1:'Таблица начисления очков'!$B$20),0)</f>
        <v>0</v>
      </c>
      <c r="M25" s="36"/>
      <c r="N25" s="32">
        <f>IF(M25&gt;0,LOOKUP(M25,'Таблица начисления очков'!$A$1:'Таблица начисления очков'!$A$20,'Таблица начисления очков'!$B$1:'Таблица начисления очков'!$B$20),0)</f>
        <v>0</v>
      </c>
      <c r="O25" s="35"/>
      <c r="P25" s="32">
        <f>IF(O25&gt;0,LOOKUP(O25,'Таблица начисления очков'!$A$1:'Таблица начисления очков'!$A$20,'Таблица начисления очков'!$B$1:'Таблица начисления очков'!$B$20),0)</f>
        <v>0</v>
      </c>
      <c r="Q25" s="36"/>
      <c r="R25" s="32">
        <f>IF(Q25&gt;0,LOOKUP(Q25,'Таблица начисления очков'!$A$1:'Таблица начисления очков'!$A$20,'Таблица начисления очков'!$B$1:'Таблица начисления очков'!$B$20),0)</f>
        <v>0</v>
      </c>
      <c r="S25" s="35"/>
      <c r="T25" s="32">
        <f>IF(S25&gt;0,LOOKUP(S25,'Таблица начисления очков'!$A$1:'Таблица начисления очков'!$A$20,'Таблица начисления очков'!$B$1:'Таблица начисления очков'!$B$20),0)</f>
        <v>0</v>
      </c>
      <c r="U25" s="36"/>
      <c r="V25" s="32">
        <f>IF(U25&gt;0,LOOKUP(U25,'Таблица начисления очков'!$A$1:'Таблица начисления очков'!$A$20,'Таблица начисления очков'!$B$1:'Таблица начисления очков'!$B$20),0)</f>
        <v>0</v>
      </c>
      <c r="W25" s="35"/>
      <c r="X25" s="32">
        <f>IF(W25&gt;0,LOOKUP(W25,'Таблица начисления очков'!$A$1:'Таблица начисления очков'!$A$20,'Таблица начисления очков'!$B$1:'Таблица начисления очков'!$B$20),0)</f>
        <v>0</v>
      </c>
      <c r="Y25" s="36"/>
      <c r="Z25" s="32">
        <f>IF(Y25&gt;0,LOOKUP(Y25,'Таблица начисления очков'!$A$1:'Таблица начисления очков'!$A$20,'Таблица начисления очков'!$B$1:'Таблица начисления очков'!$B$20),0)</f>
        <v>0</v>
      </c>
      <c r="AA25" s="35"/>
      <c r="AB25" s="32">
        <f>IF(AA25&gt;0,LOOKUP(AA25,'Таблица начисления очков'!$A$1:'Таблица начисления очков'!$A$20,'Таблица начисления очков'!$B$1:'Таблица начисления очков'!$B$20),0)</f>
        <v>0</v>
      </c>
      <c r="AC25" s="36"/>
      <c r="AD25" s="32">
        <f>IF(AC25&gt;0,LOOKUP(AC25,'Таблица начисления очков'!$A$1:'Таблица начисления очков'!$A$20,'Таблица начисления очков'!$B$1:'Таблица начисления очков'!$B$20),0)</f>
        <v>0</v>
      </c>
      <c r="AE25" s="35"/>
      <c r="AF25" s="32">
        <f>IF(AE25&gt;0,LOOKUP(AE25,'Таблица начисления очков'!$A$1:'Таблица начисления очков'!$A$20,'Таблица начисления очков'!$B$1:'Таблица начисления очков'!$B$20),0)</f>
        <v>0</v>
      </c>
      <c r="AG25" s="36"/>
      <c r="AH25" s="32">
        <f>IF(AG25&gt;0,LOOKUP(AG25,'Таблица начисления очков'!$A$1:'Таблица начисления очков'!$A$20,'Таблица начисления очков'!$B$1:'Таблица начисления очков'!$B$20),0)</f>
        <v>0</v>
      </c>
      <c r="AI25" s="41"/>
      <c r="AJ25" s="47">
        <f t="shared" si="0"/>
        <v>0</v>
      </c>
      <c r="AK25" s="24"/>
      <c r="AL25" s="25" t="s">
        <v>28</v>
      </c>
    </row>
    <row r="26" spans="1:38" ht="39" customHeight="1" thickBot="1">
      <c r="A26" s="18" t="s">
        <v>29</v>
      </c>
      <c r="B26" s="19"/>
      <c r="C26" s="37"/>
      <c r="D26" s="38">
        <f>IF(C26&gt;0,LOOKUP(C26,'Таблица начисления очков'!$A$1:'Таблица начисления очков'!$A$20,'Таблица начисления очков'!$B$1:'Таблица начисления очков'!$B$20),0)</f>
        <v>0</v>
      </c>
      <c r="E26" s="39"/>
      <c r="F26" s="38">
        <f>IF(E26&gt;0,LOOKUP(E26,'Таблица начисления очков'!$A$1:'Таблица начисления очков'!$A$20,'Таблица начисления очков'!$B$1:'Таблица начисления очков'!$B$20),0)</f>
        <v>0</v>
      </c>
      <c r="G26" s="40"/>
      <c r="H26" s="38">
        <f>IF(G26&gt;0,LOOKUP(G26,'Таблица начисления очков'!$A$1:'Таблица начисления очков'!$A$20,'Таблица начисления очков'!$B$1:'Таблица начисления очков'!$B$20),0)</f>
        <v>0</v>
      </c>
      <c r="I26" s="40"/>
      <c r="J26" s="38">
        <f>IF(I26&gt;0,LOOKUP(I26,'Таблица начисления очков'!$A$1:'Таблица начисления очков'!$A$20,'Таблица начисления очков'!$B$1:'Таблица начисления очков'!$B$20),0)</f>
        <v>0</v>
      </c>
      <c r="K26" s="39"/>
      <c r="L26" s="38">
        <f>IF(K26&gt;0,LOOKUP(K26,'Таблица начисления очков'!$A$1:'Таблица начисления очков'!$A$20,'Таблица начисления очков'!$B$1:'Таблица начисления очков'!$B$20),0)</f>
        <v>0</v>
      </c>
      <c r="M26" s="40"/>
      <c r="N26" s="38">
        <f>IF(M26&gt;0,LOOKUP(M26,'Таблица начисления очков'!$A$1:'Таблица начисления очков'!$A$20,'Таблица начисления очков'!$B$1:'Таблица начисления очков'!$B$20),0)</f>
        <v>0</v>
      </c>
      <c r="O26" s="39"/>
      <c r="P26" s="38">
        <f>IF(O26&gt;0,LOOKUP(O26,'Таблица начисления очков'!$A$1:'Таблица начисления очков'!$A$20,'Таблица начисления очков'!$B$1:'Таблица начисления очков'!$B$20),0)</f>
        <v>0</v>
      </c>
      <c r="Q26" s="40"/>
      <c r="R26" s="38">
        <f>IF(Q26&gt;0,LOOKUP(Q26,'Таблица начисления очков'!$A$1:'Таблица начисления очков'!$A$20,'Таблица начисления очков'!$B$1:'Таблица начисления очков'!$B$20),0)</f>
        <v>0</v>
      </c>
      <c r="S26" s="39"/>
      <c r="T26" s="38">
        <f>IF(S26&gt;0,LOOKUP(S26,'Таблица начисления очков'!$A$1:'Таблица начисления очков'!$A$20,'Таблица начисления очков'!$B$1:'Таблица начисления очков'!$B$20),0)</f>
        <v>0</v>
      </c>
      <c r="U26" s="40"/>
      <c r="V26" s="38">
        <f>IF(U26&gt;0,LOOKUP(U26,'Таблица начисления очков'!$A$1:'Таблица начисления очков'!$A$20,'Таблица начисления очков'!$B$1:'Таблица начисления очков'!$B$20),0)</f>
        <v>0</v>
      </c>
      <c r="W26" s="39"/>
      <c r="X26" s="38">
        <f>IF(W26&gt;0,LOOKUP(W26,'Таблица начисления очков'!$A$1:'Таблица начисления очков'!$A$20,'Таблица начисления очков'!$B$1:'Таблица начисления очков'!$B$20),0)</f>
        <v>0</v>
      </c>
      <c r="Y26" s="40"/>
      <c r="Z26" s="38">
        <f>IF(Y26&gt;0,LOOKUP(Y26,'Таблица начисления очков'!$A$1:'Таблица начисления очков'!$A$20,'Таблица начисления очков'!$B$1:'Таблица начисления очков'!$B$20),0)</f>
        <v>0</v>
      </c>
      <c r="AA26" s="39"/>
      <c r="AB26" s="38">
        <f>IF(AA26&gt;0,LOOKUP(AA26,'Таблица начисления очков'!$A$1:'Таблица начисления очков'!$A$20,'Таблица начисления очков'!$B$1:'Таблица начисления очков'!$B$20),0)</f>
        <v>0</v>
      </c>
      <c r="AC26" s="40"/>
      <c r="AD26" s="38">
        <f>IF(AC26&gt;0,LOOKUP(AC26,'Таблица начисления очков'!$A$1:'Таблица начисления очков'!$A$20,'Таблица начисления очков'!$B$1:'Таблица начисления очков'!$B$20),0)</f>
        <v>0</v>
      </c>
      <c r="AE26" s="39"/>
      <c r="AF26" s="38">
        <f>IF(AE26&gt;0,LOOKUP(AE26,'Таблица начисления очков'!$A$1:'Таблица начисления очков'!$A$20,'Таблица начисления очков'!$B$1:'Таблица начисления очков'!$B$20),0)</f>
        <v>0</v>
      </c>
      <c r="AG26" s="40"/>
      <c r="AH26" s="38">
        <f>IF(AG26&gt;0,LOOKUP(AG26,'Таблица начисления очков'!$A$1:'Таблица начисления очков'!$A$20,'Таблица начисления очков'!$B$1:'Таблица начисления очков'!$B$20),0)</f>
        <v>0</v>
      </c>
      <c r="AI26" s="41"/>
      <c r="AJ26" s="47">
        <f t="shared" si="0"/>
        <v>0</v>
      </c>
      <c r="AK26" s="26"/>
      <c r="AL26" s="27" t="s">
        <v>29</v>
      </c>
    </row>
    <row r="27" spans="1:38" ht="13.5" thickTop="1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4"/>
    </row>
    <row r="28" spans="1:38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4"/>
    </row>
    <row r="29" spans="1:38">
      <c r="A29" s="1"/>
      <c r="AI29" s="4"/>
    </row>
    <row r="30" spans="1:38">
      <c r="AI30" s="4"/>
    </row>
    <row r="31" spans="1:38">
      <c r="AI31" s="4"/>
    </row>
    <row r="32" spans="1:38">
      <c r="AI32" s="4"/>
    </row>
    <row r="33" spans="35:35">
      <c r="AI33" s="4"/>
    </row>
    <row r="34" spans="35:35">
      <c r="AI34" s="4"/>
    </row>
    <row r="35" spans="35:35">
      <c r="AI35" s="4"/>
    </row>
  </sheetData>
  <mergeCells count="22">
    <mergeCell ref="A1:AJ1"/>
    <mergeCell ref="G2:H4"/>
    <mergeCell ref="A2:A5"/>
    <mergeCell ref="B2:B5"/>
    <mergeCell ref="C2:D4"/>
    <mergeCell ref="E2:F4"/>
    <mergeCell ref="I2:J4"/>
    <mergeCell ref="M2:N4"/>
    <mergeCell ref="S2:T4"/>
    <mergeCell ref="K2:L4"/>
    <mergeCell ref="O2:P4"/>
    <mergeCell ref="Q2:R4"/>
    <mergeCell ref="U2:V4"/>
    <mergeCell ref="W2:X4"/>
    <mergeCell ref="Y2:Z4"/>
    <mergeCell ref="AA2:AB4"/>
    <mergeCell ref="AK2:AK5"/>
    <mergeCell ref="AL2:AL5"/>
    <mergeCell ref="AI2:AJ4"/>
    <mergeCell ref="AG2:AH4"/>
    <mergeCell ref="AC2:AD4"/>
    <mergeCell ref="AE2:AF4"/>
  </mergeCells>
  <phoneticPr fontId="0" type="noConversion"/>
  <pageMargins left="0.59055118110236227" right="0.39370078740157483" top="0.59055118110236227" bottom="0.59055118110236227" header="0.51181102362204722" footer="0.51181102362204722"/>
  <pageSetup paperSize="8" scale="3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1" sqref="B1"/>
    </sheetView>
  </sheetViews>
  <sheetFormatPr defaultRowHeight="12.75"/>
  <sheetData>
    <row r="1" spans="1:2">
      <c r="A1" s="3">
        <v>1</v>
      </c>
      <c r="B1" s="3">
        <v>42</v>
      </c>
    </row>
    <row r="2" spans="1:2">
      <c r="A2" s="3">
        <v>2</v>
      </c>
      <c r="B2" s="3">
        <v>39</v>
      </c>
    </row>
    <row r="3" spans="1:2">
      <c r="A3" s="3">
        <v>3</v>
      </c>
      <c r="B3" s="3">
        <v>36</v>
      </c>
    </row>
    <row r="4" spans="1:2">
      <c r="A4" s="3">
        <v>4</v>
      </c>
      <c r="B4" s="3">
        <v>33</v>
      </c>
    </row>
    <row r="5" spans="1:2">
      <c r="A5" s="3">
        <v>5</v>
      </c>
      <c r="B5" s="3">
        <v>31</v>
      </c>
    </row>
    <row r="6" spans="1:2">
      <c r="A6" s="3">
        <v>6</v>
      </c>
      <c r="B6" s="3">
        <v>29</v>
      </c>
    </row>
    <row r="7" spans="1:2">
      <c r="A7" s="3">
        <v>7</v>
      </c>
      <c r="B7" s="3">
        <v>27</v>
      </c>
    </row>
    <row r="8" spans="1:2">
      <c r="A8" s="3">
        <v>8</v>
      </c>
      <c r="B8" s="3">
        <v>25</v>
      </c>
    </row>
    <row r="9" spans="1:2">
      <c r="A9" s="3">
        <v>9</v>
      </c>
      <c r="B9" s="3">
        <v>22</v>
      </c>
    </row>
    <row r="10" spans="1:2">
      <c r="A10" s="3">
        <v>10</v>
      </c>
      <c r="B10" s="3">
        <v>21</v>
      </c>
    </row>
    <row r="11" spans="1:2">
      <c r="A11" s="3">
        <v>11</v>
      </c>
      <c r="B11" s="3">
        <v>19</v>
      </c>
    </row>
    <row r="12" spans="1:2">
      <c r="A12" s="3">
        <v>12</v>
      </c>
      <c r="B12" s="3">
        <v>18</v>
      </c>
    </row>
    <row r="13" spans="1:2">
      <c r="A13" s="3">
        <v>13</v>
      </c>
      <c r="B13" s="3">
        <v>17</v>
      </c>
    </row>
    <row r="14" spans="1:2">
      <c r="A14" s="3">
        <v>14</v>
      </c>
      <c r="B14" s="3">
        <v>16</v>
      </c>
    </row>
    <row r="15" spans="1:2">
      <c r="A15" s="3">
        <v>15</v>
      </c>
      <c r="B15" s="3">
        <v>15</v>
      </c>
    </row>
    <row r="16" spans="1:2">
      <c r="A16" s="3">
        <v>16</v>
      </c>
      <c r="B16" s="3">
        <v>14</v>
      </c>
    </row>
    <row r="17" spans="1:2">
      <c r="A17" s="3">
        <v>17</v>
      </c>
      <c r="B17" s="3">
        <v>13</v>
      </c>
    </row>
    <row r="18" spans="1:2">
      <c r="A18" s="3">
        <v>18</v>
      </c>
      <c r="B18" s="3">
        <v>12</v>
      </c>
    </row>
    <row r="19" spans="1:2">
      <c r="A19" s="3">
        <v>19</v>
      </c>
      <c r="B19" s="3">
        <v>11</v>
      </c>
    </row>
    <row r="20" spans="1:2">
      <c r="A20" s="3">
        <v>20</v>
      </c>
      <c r="B20" s="3">
        <v>10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workbookViewId="0">
      <selection activeCell="G10" sqref="G10"/>
    </sheetView>
  </sheetViews>
  <sheetFormatPr defaultRowHeight="12.75"/>
  <sheetData>
    <row r="1" spans="1:16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>
      <c r="A11" s="6"/>
      <c r="B11" s="6"/>
      <c r="C11" s="7"/>
      <c r="D11" s="7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>
      <c r="A12" s="6"/>
      <c r="B12" s="6"/>
      <c r="C12" s="7"/>
      <c r="D12" s="7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>
      <c r="A13" s="6"/>
      <c r="B13" s="6"/>
      <c r="C13" s="8"/>
      <c r="D13" s="8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>
      <c r="A14" s="6"/>
      <c r="B14" s="6"/>
      <c r="C14" s="8"/>
      <c r="D14" s="8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>
      <c r="A15" s="6"/>
      <c r="B15" s="6"/>
      <c r="C15" s="8"/>
      <c r="D15" s="8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>
      <c r="A16" s="6"/>
      <c r="B16" s="6"/>
      <c r="C16" s="8"/>
      <c r="D16" s="8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>
      <c r="A17" s="6"/>
      <c r="B17" s="6"/>
      <c r="C17" s="7"/>
      <c r="D17" s="7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>
      <c r="A18" s="6"/>
      <c r="B18" s="6"/>
      <c r="C18" s="8"/>
      <c r="D18" s="8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>
      <c r="A19" s="6"/>
      <c r="B19" s="6"/>
      <c r="C19" s="8"/>
      <c r="D19" s="8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1" type="noConversion"/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Сводная таблица результатов</vt:lpstr>
      <vt:lpstr>Таблица начисления очков</vt:lpstr>
      <vt:lpstr>Лист3</vt:lpstr>
      <vt:lpstr>Лист1</vt:lpstr>
      <vt:lpstr>Лист2</vt:lpstr>
      <vt:lpstr>'Сводная таблица результатов'!Область_печати</vt:lpstr>
    </vt:vector>
  </TitlesOfParts>
  <Company>Администрация Каргасокского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Белоногов</dc:creator>
  <cp:lastModifiedBy>User</cp:lastModifiedBy>
  <cp:lastPrinted>2012-10-22T05:30:58Z</cp:lastPrinted>
  <dcterms:created xsi:type="dcterms:W3CDTF">2007-06-25T05:43:01Z</dcterms:created>
  <dcterms:modified xsi:type="dcterms:W3CDTF">2013-12-02T06:32:02Z</dcterms:modified>
</cp:coreProperties>
</file>